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9270"/>
  </bookViews>
  <sheets>
    <sheet name="SDM" sheetId="1" r:id="rId1"/>
  </sheets>
  <externalReferences>
    <externalReference r:id="rId2"/>
  </externalReferences>
  <definedNames>
    <definedName name="AÑO_2008">#REF!</definedName>
    <definedName name="_xlnm.Print_Area" localSheetId="0">SDM!$A$2:$K$41</definedName>
    <definedName name="Enero">#REF!</definedName>
    <definedName name="GASTO_EN_SUBSIDIOS_MATERNALES_PAGADOS_POR_EL_F.U.P.F._AÑO_2005">#REF!</definedName>
    <definedName name="MONTO__DE__PENSIONES_EMITIDAS_POR_TIPO_DE_PENSION_E_INSTITUCIONES">#REF!</definedName>
    <definedName name="MONTO__DE_PENSIONES_ASISTENCIALES_EMITIDAS_SEGÚN_TIPO_DE_PENSION">#REF!</definedName>
    <definedName name="MONTO_DE_BONOS_DE_RECONOCIMIENTO_PAGADOS_SEGUN_MES_Y__EX_CAJAS_DE_PREVISIÓN">#REF!</definedName>
    <definedName name="MONTO_DE_INDEMNIZACIONES_POR_ACCIDENTES_DEL_TRABAJO">#REF!</definedName>
    <definedName name="MONTO_DE_LOS_CREDITOS_SOCIALES_OTORGADOS_POR_EL_SISTEMA_C.C.A.F.">#REF!</definedName>
    <definedName name="MONTO_DE_PENSIONES_ASISTENCIALES_EMITIDAS_SEGÚN__REGIONES">#REF!</definedName>
    <definedName name="MONTO_DE_PENSIONES_ASISTENCIALES_EMITIDAS_SEGÚN_TIPO_REGIONES">#REF!</definedName>
    <definedName name="MONTO_DE_PENSIONES_EMITIDAS_POR_REGIONES">#REF!</definedName>
    <definedName name="MONTO_DE_PENSIONES_EMITIDAS_SEGUN_MES_Y_CAJAS_DE_PREVISIÓN">#REF!</definedName>
    <definedName name="MONTO_EMITIDO_EN_SUBSIDIOS_POR_DISCAPACIDAD_MENTAL__SEGÚN_REGIONES">SDM!$A$22</definedName>
    <definedName name="MONTO_PAGADO_EN_SUBSIDIOS_DE_ORIGEN_COMUN__POR_LAS_C.C.A.F.">#REF!</definedName>
    <definedName name="MONTO_PASIS_POR_REGIONES">#REF!</definedName>
    <definedName name="MONTO_TOTAL_DE_CREDITOS_DE_CONSUMO_OTORGADOS_POR_EL_SISTEMA_C.C.A.F.">#REF!</definedName>
    <definedName name="MONTO_TOTAL_DE_SUBSIDIOS_PAGADOS_POR_ACCIDENTES_DEL_TRABAJO">#REF!</definedName>
    <definedName name="MONTOPASISREGIONES">#REF!</definedName>
    <definedName name="MONTOS_EN_CREDITOS_HIPOTECARIOS_OTORGADOS_POR_EL_SISTEMA_C.C.A.F.">#REF!</definedName>
    <definedName name="MONTOS_TOTALES_DE__PENSIONES_VIGENTES_DE_LA_LEY_N_16.744_SEGÚN_TIPO_DE_PENSION">#REF!</definedName>
    <definedName name="MONTOS_TOTALES_DE_PENSIONES_DE_LA_LEY_N_16.744">#REF!</definedName>
    <definedName name="NUMERO__DE_EMPRESAS_ADHERENTES">#REF!</definedName>
    <definedName name="NUMERO__DE_PENSIONES_ASISTENCIALES_EMITIDAS_SEGÚN_REGIONES">#REF!</definedName>
    <definedName name="NUMERO__DE_TRABAJADORES_PROTEGIDOS">#REF!</definedName>
    <definedName name="NÚMERO__DE_TRABAJADORES_PROTEGIDOS_POR_EL_SEGURO_DE_LA_LEY_N°_16.744__SEGÚN_SEXO">#REF!</definedName>
    <definedName name="NUMERO__Y_MONTO_DE_PENSIONES_ASISTENCIALES_EMITIDAS">#REF!</definedName>
    <definedName name="NUMERO_DE__PENSIONES_EMITIDAS_POR_TIPO_DE_PENSION_E_INSTITUCIONES">#REF!</definedName>
    <definedName name="NUMERO_DE_ACCIDENTES__SEGÚN_TIPO_DE_ACCIDENTE_Y_MUTUAL">#REF!</definedName>
    <definedName name="NUMERO_DE_ACCIDENTES_Y_DE_ENFERMEDADES_PROFESIONALES_POR_SEXO">#REF!</definedName>
    <definedName name="NÚMERO_DE_BONOS_DE_RECONOCIMIENTO_PAGADOS_SEGUN_MES_Y__EX_CAJAS_DE_PREVISION">#REF!</definedName>
    <definedName name="NÚMERO_DE_COTIZANTES_PARA_PENSIONES_SEGÚN_EX_CAJAS_DE_PREVISIÓN">#REF!</definedName>
    <definedName name="NUMERO_DE_CREDITOS_HIPOTECARIOS_OTORGADOS_POR_EL_SISTEMA_CCAF">#REF!</definedName>
    <definedName name="NUMERO_DE_CREDITOS_SOCIALES_OTORGADOS_POR_EL_SISTEMA_C.C.A.F.">#REF!</definedName>
    <definedName name="NÚMERO_DE_DÍAS_DE_SUBSIDIOS_PAGADOS_POR_ACCIDENTES_DEL_TRABAJO">#REF!</definedName>
    <definedName name="NUMERO_DE_DIAS_PAGADOS_EN_SUBSIDIOS_DE_ORIGEN_COMUN__POR_LAS_C.C.A.F.">#REF!</definedName>
    <definedName name="NUMERO_DE_DIAS_PERDIDOS__POR_ACCIDENTES_DEL_TRABAJO_Y_DE_TRAYECTO__SEGÚN_TIPO_DE_ACCIDENTE_Y_MUTUAL">#REF!</definedName>
    <definedName name="NUMERO_DE_EMPRESAS_AFILIADAS_A__C.C.A.F.">#REF!</definedName>
    <definedName name="NÚMERO_DE_ENTIDADES_EMPLEADORAS_COTIZANTES">#REF!</definedName>
    <definedName name="NÚMERO_DE_INDEMNIZACIONES_POR_ACCIDENTES_DEL_TRABAJO">#REF!</definedName>
    <definedName name="NUMERO_DE_NUEVOS_CUPOS_OTORGADOS_DE_PASIS">#REF!</definedName>
    <definedName name="NUMERO_DE_NUEVOS_CUPOS_OTORGADOS_DE_PASIS_POR_REGIONES">#REF!</definedName>
    <definedName name="NUMERO_DE_PENSIONADOS_AFILIADOS_A_C.C.A.F.">#REF!</definedName>
    <definedName name="NUMERO_DE_PENSIONES_EMITIDAS_POR_REGIONES">#REF!</definedName>
    <definedName name="NÚMERO_DE_PENSIONES_EMITIDAS_SEGUN_MES_Y_CAJAS_DE_PREVISIÓN">#REF!</definedName>
    <definedName name="NUMERO_DE_PENSIONES_VIGENTES_DE_LA_LEY_N_16.744_SEGÚN_ENTIDAD">#REF!</definedName>
    <definedName name="NUMERO_DE_PENSIONES_VIGENTES_DE_LA_LEY_N_16.744_SEGÚN_TIPO_DE_PENSION">#REF!</definedName>
    <definedName name="NUMERO_DE_SUBSIDIOS_INICIADOS_DE_ORIGEN_COMUN_PAGADOS_POR_LAS_C.C.A.F.">#REF!</definedName>
    <definedName name="NÚMERO_DE_SUBSIDIOS_INICIADOS_POR_ACCIDENTES_DEL_TRABAJO">#REF!</definedName>
    <definedName name="NUMERO_DE_SUBSIDIOS_POR_DISCAPACIDAD_MENTAL__SEGÚN_REGIONES">SDM!$A$2</definedName>
    <definedName name="NUMERO_DE_TRABAJADORES_AFILIADOS__A__C.C.A.F.">#REF!</definedName>
    <definedName name="NUMERO_DE_TRABAJADORES_COTIZANTES_AL_REGIMEN_SIL__POR_C.C.A.F.">#REF!</definedName>
    <definedName name="NÚMERO_DE_TRABAJADORES_HOMBRES_AFILIADOS__A__C.C.A.F.">#REF!</definedName>
    <definedName name="NÚMERO_DE_TRABAJADORES_POR_LOS_QUE_SE_COTIZÓ">#REF!</definedName>
    <definedName name="NUMERO_TOTAL_DE_AFILIADOS_A_C.C.A.F.">#REF!</definedName>
    <definedName name="NÚMERO_TOTAL_DE_PENSIONADOS_AFILIADOS__A__C.C.A.F.">#REF!</definedName>
    <definedName name="NÚMERO_TOTAL_DE_TRABAJADORES_AFILIADOS__A__C.C.A.F._POR_SEXO">#REF!</definedName>
    <definedName name="NUMERO_Y_MONTO_DE_PENSIONES_DE_LEYES_ESPECIALES_EMITIDAS">#REF!</definedName>
    <definedName name="REMUNERACIÓN_IMPONIBLE_DE_LOS_TRABAJADORES_POR_LOS_QUE_SE_COTIZÓ_A">#REF!</definedName>
    <definedName name="REMUNERACIONES_IMPONIBLES_PARA_PENSIONES__SEGUN_EX_CAJAS_DE_PREVISION">#REF!</definedName>
    <definedName name="TASAS_DE_INTERES_MENSUAL_PARA_OPERACIONES_NO_REAJUSTABLES_EN_MONEDA_NACIONAL">#REF!</definedName>
    <definedName name="Volver_al_Indice">#REF!</definedName>
  </definedNames>
  <calcPr calcId="145621"/>
</workbook>
</file>

<file path=xl/calcChain.xml><?xml version="1.0" encoding="utf-8"?>
<calcChain xmlns="http://schemas.openxmlformats.org/spreadsheetml/2006/main">
  <c r="M40" i="1" l="1"/>
  <c r="L40" i="1"/>
  <c r="K40" i="1"/>
  <c r="J40" i="1"/>
  <c r="I40" i="1"/>
  <c r="H40" i="1"/>
  <c r="G40" i="1"/>
  <c r="F40" i="1"/>
  <c r="E40" i="1"/>
  <c r="D40" i="1"/>
  <c r="C40" i="1"/>
  <c r="B40" i="1"/>
  <c r="N40" i="1" s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H20" i="1"/>
  <c r="G20" i="1"/>
  <c r="N20" i="1" s="1"/>
  <c r="F20" i="1"/>
  <c r="E20" i="1"/>
  <c r="D20" i="1"/>
  <c r="C20" i="1"/>
  <c r="B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<sst xmlns="http://schemas.openxmlformats.org/spreadsheetml/2006/main" count="65" uniqueCount="36">
  <si>
    <t>NUMERO DE SUBSIDIOS POR DISCAPACIDAD MENTAL, SEGUN REGIONES</t>
  </si>
  <si>
    <t>AÑO 2016</t>
  </si>
  <si>
    <t>Región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</si>
  <si>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</si>
  <si>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</si>
  <si>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</si>
  <si>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</si>
  <si>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</si>
  <si>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</si>
  <si>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</si>
  <si>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</si>
  <si>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</si>
  <si>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</si>
  <si>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</si>
  <si>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</si>
  <si>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</si>
  <si>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Arica y Parinacota</t>
  </si>
  <si>
    <t>Tarapacá</t>
  </si>
  <si>
    <t>Antofagasta</t>
  </si>
  <si>
    <t>Atacama</t>
  </si>
  <si>
    <t>Coquimbo</t>
  </si>
  <si>
    <t>Valparaíso</t>
  </si>
  <si>
    <t>Libertador General Bernardo O'Higgins</t>
  </si>
  <si>
    <t>Maule</t>
  </si>
  <si>
    <t>Biobío</t>
  </si>
  <si>
    <t>Araucanía</t>
  </si>
  <si>
    <t>Los Ríos</t>
  </si>
  <si>
    <t>Los Lagos</t>
  </si>
  <si>
    <t>Aysén del General Carlos Ibañez del Campo</t>
  </si>
  <si>
    <t>Magallanes y Antártica Chilena</t>
  </si>
  <si>
    <t>Metropolitana</t>
  </si>
  <si>
    <t xml:space="preserve">TOTAL </t>
  </si>
  <si>
    <t>MONTO EMITIDO EN SUBSIDIOS POR DISCAPACIDAD MENTAL, SEGÚN REGIONES</t>
  </si>
  <si>
    <t>(Miles de $)</t>
  </si>
  <si>
    <t>TOTAL</t>
  </si>
  <si>
    <t>Cifras sujetas a modificación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</si>
</sst>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0\ _P_t_s_-;\-* #,##0.00\ _P_t_s_-;_-* &quot;-&quot;??\ _P_t_s_-;_-@_-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28">
    <xf numFmtId="0" fontId="0" fillId="0" borderId="0"/>
    <xf numFmtId="43" fontId="5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2" borderId="1" applyNumberFormat="0" applyFont="0" applyAlignment="0" applyProtection="0"/>
  </cellStyleXfs>
  <cellXfs count="41">
    <xf numFmtId="0" fontId="0" fillId="0" borderId="0" xfId="0"/>
    <xf numFmtId="0" fontId="4" fillId="0" borderId="0" xfId="2" applyFont="1" applyFill="1" applyBorder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 applyProtection="1">
      <alignment horizontal="centerContinuous" vertical="center"/>
    </xf>
    <xf numFmtId="0" fontId="8" fillId="0" borderId="0" xfId="0" applyFont="1" applyFill="1" applyAlignment="1" applyProtection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Fill="1" applyAlignment="1">
      <alignment horizontal="centerContinuous"/>
    </xf>
    <xf numFmtId="0" fontId="8" fillId="0" borderId="0" xfId="0" applyFont="1" applyFill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3" fontId="2" fillId="3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left" vertical="center"/>
    </xf>
    <xf numFmtId="3" fontId="6" fillId="0" borderId="6" xfId="0" applyNumberFormat="1" applyFont="1" applyBorder="1" applyAlignment="1" applyProtection="1">
      <alignment horizontal="right"/>
    </xf>
    <xf numFmtId="3" fontId="5" fillId="0" borderId="6" xfId="0" applyNumberFormat="1" applyFont="1" applyBorder="1" applyAlignment="1" applyProtection="1">
      <alignment horizontal="right"/>
    </xf>
    <xf numFmtId="164" fontId="6" fillId="0" borderId="7" xfId="1" applyNumberFormat="1" applyFont="1" applyFill="1" applyBorder="1" applyAlignment="1" applyProtection="1">
      <alignment horizontal="right" vertical="center"/>
    </xf>
    <xf numFmtId="3" fontId="6" fillId="0" borderId="6" xfId="0" applyNumberFormat="1" applyFont="1" applyBorder="1" applyAlignment="1">
      <alignment vertical="center"/>
    </xf>
    <xf numFmtId="164" fontId="6" fillId="0" borderId="8" xfId="1" applyNumberFormat="1" applyFont="1" applyFill="1" applyBorder="1" applyAlignment="1" applyProtection="1">
      <alignment horizontal="right" vertical="center"/>
    </xf>
    <xf numFmtId="3" fontId="6" fillId="0" borderId="9" xfId="0" applyNumberFormat="1" applyFont="1" applyBorder="1" applyAlignment="1" applyProtection="1">
      <alignment horizontal="right"/>
    </xf>
    <xf numFmtId="3" fontId="5" fillId="0" borderId="9" xfId="0" applyNumberFormat="1" applyFont="1" applyBorder="1" applyAlignment="1" applyProtection="1">
      <alignment horizontal="right"/>
    </xf>
    <xf numFmtId="3" fontId="6" fillId="0" borderId="9" xfId="0" applyNumberFormat="1" applyFont="1" applyBorder="1" applyAlignment="1">
      <alignment vertical="center"/>
    </xf>
    <xf numFmtId="0" fontId="6" fillId="0" borderId="10" xfId="0" applyFont="1" applyFill="1" applyBorder="1" applyAlignment="1" applyProtection="1">
      <alignment horizontal="left" vertical="center"/>
    </xf>
    <xf numFmtId="3" fontId="6" fillId="0" borderId="11" xfId="0" applyNumberFormat="1" applyFont="1" applyBorder="1" applyAlignment="1" applyProtection="1">
      <alignment horizontal="right"/>
    </xf>
    <xf numFmtId="3" fontId="5" fillId="0" borderId="11" xfId="0" applyNumberFormat="1" applyFont="1" applyBorder="1" applyAlignment="1" applyProtection="1">
      <alignment horizontal="right"/>
    </xf>
    <xf numFmtId="164" fontId="6" fillId="0" borderId="12" xfId="1" applyNumberFormat="1" applyFont="1" applyFill="1" applyBorder="1" applyAlignment="1" applyProtection="1">
      <alignment horizontal="right" vertical="center"/>
    </xf>
    <xf numFmtId="3" fontId="6" fillId="0" borderId="11" xfId="0" applyNumberFormat="1" applyFont="1" applyBorder="1" applyAlignment="1">
      <alignment vertical="center"/>
    </xf>
    <xf numFmtId="164" fontId="6" fillId="0" borderId="13" xfId="1" applyNumberFormat="1" applyFont="1" applyFill="1" applyBorder="1" applyAlignment="1" applyProtection="1">
      <alignment horizontal="right" vertical="center"/>
    </xf>
    <xf numFmtId="0" fontId="7" fillId="3" borderId="10" xfId="0" applyFont="1" applyFill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right" vertical="center"/>
    </xf>
    <xf numFmtId="164" fontId="8" fillId="3" borderId="12" xfId="1" applyNumberFormat="1" applyFont="1" applyFill="1" applyBorder="1" applyAlignment="1">
      <alignment horizontal="right" vertical="center"/>
    </xf>
    <xf numFmtId="164" fontId="8" fillId="3" borderId="13" xfId="1" applyNumberFormat="1" applyFont="1" applyFill="1" applyBorder="1" applyAlignment="1">
      <alignment horizontal="right" vertical="center"/>
    </xf>
    <xf numFmtId="0" fontId="8" fillId="0" borderId="0" xfId="0" applyFont="1" applyAlignment="1" applyProtection="1">
      <alignment horizontal="centerContinuous" vertical="center"/>
    </xf>
    <xf numFmtId="0" fontId="9" fillId="0" borderId="0" xfId="0" applyFont="1" applyFill="1" applyAlignment="1">
      <alignment horizontal="centerContinuous"/>
    </xf>
    <xf numFmtId="164" fontId="8" fillId="0" borderId="8" xfId="1" applyNumberFormat="1" applyFont="1" applyFill="1" applyBorder="1" applyAlignment="1" applyProtection="1">
      <alignment horizontal="right" vertical="center"/>
    </xf>
    <xf numFmtId="0" fontId="6" fillId="0" borderId="0" xfId="0" applyFont="1"/>
    <xf numFmtId="3" fontId="6" fillId="0" borderId="0" xfId="0" applyNumberFormat="1" applyFont="1"/>
    <xf numFmtId="164" fontId="8" fillId="0" borderId="13" xfId="1" applyNumberFormat="1" applyFont="1" applyFill="1" applyBorder="1" applyAlignment="1" applyProtection="1">
      <alignment horizontal="right" vertical="center"/>
    </xf>
    <xf numFmtId="164" fontId="8" fillId="3" borderId="3" xfId="1" applyNumberFormat="1" applyFont="1" applyFill="1" applyBorder="1" applyAlignment="1">
      <alignment horizontal="right" vertical="center"/>
    </xf>
    <xf numFmtId="0" fontId="6" fillId="4" borderId="14" xfId="0" applyFont="1" applyFill="1" applyBorder="1" applyAlignment="1" applyProtection="1">
      <alignment horizontal="left"/>
    </xf>
  </cellXfs>
  <cellStyles count="28">
    <cellStyle name="Hipervínculo" xfId="2" builtinId="8"/>
    <cellStyle name="Millares" xfId="1" builtinId="3"/>
    <cellStyle name="Millares 2" xfId="3"/>
    <cellStyle name="Millares 6" xf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0" xfId="16"/>
    <cellStyle name="Normal 21" xfId="17"/>
    <cellStyle name="Normal 3" xfId="18"/>
    <cellStyle name="Normal 3 2" xfId="19"/>
    <cellStyle name="Normal 4" xfId="20"/>
    <cellStyle name="Normal 4 2" xfId="21"/>
    <cellStyle name="Normal 5" xfId="22"/>
    <cellStyle name="Normal 6" xfId="23"/>
    <cellStyle name="Normal 7" xfId="24"/>
    <cellStyle name="Normal 8" xfId="25"/>
    <cellStyle name="Normal 9" xfId="26"/>
    <cellStyle name="Notas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%20mensuales%20201607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-MAT"/>
      <sheetName val="DIAS-MAT"/>
      <sheetName val="PPP-EXT"/>
      <sheetName val="PPP-TRA"/>
      <sheetName val="NºAFAM"/>
      <sheetName val="GASTO-AFAM"/>
      <sheetName val="SUF"/>
      <sheetName val="SUF COMU"/>
      <sheetName val="SDM"/>
      <sheetName val="BODAS DE ORO"/>
      <sheetName val="CESANT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showGridLines="0" tabSelected="1" zoomScale="80" zoomScaleNormal="80" workbookViewId="0">
      <selection activeCell="A46" sqref="A46"/>
    </sheetView>
  </sheetViews>
  <sheetFormatPr baseColWidth="10" defaultRowHeight="12.75" x14ac:dyDescent="0.2"/>
  <cols>
    <col min="1" max="1" width="24.7109375" style="3" customWidth="1"/>
    <col min="2" max="7" width="10.85546875" style="3" bestFit="1" customWidth="1"/>
    <col min="8" max="8" width="10.85546875" style="3" customWidth="1"/>
    <col min="9" max="9" width="10.85546875" style="3" bestFit="1" customWidth="1"/>
    <col min="10" max="10" width="11.5703125" style="3" bestFit="1" customWidth="1"/>
    <col min="11" max="13" width="10.85546875" style="3" bestFit="1" customWidth="1"/>
    <col min="14" max="14" width="12" style="3" bestFit="1" customWidth="1"/>
    <col min="15" max="16384" width="11.42578125" style="3"/>
  </cols>
  <sheetData>
    <row r="1" spans="1:14" x14ac:dyDescent="0.2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</row>
    <row r="2" spans="1:14" x14ac:dyDescent="0.2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7"/>
    </row>
    <row r="3" spans="1:14" x14ac:dyDescent="0.2">
      <c r="A3" s="8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</row>
    <row r="4" spans="1:14" ht="15" x14ac:dyDescent="0.2">
      <c r="A4" s="11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13</v>
      </c>
      <c r="M4" s="12" t="s">
        <v>14</v>
      </c>
      <c r="N4" s="13" t="s">
        <v>15</v>
      </c>
    </row>
    <row r="5" spans="1:14" s="2" customFormat="1" x14ac:dyDescent="0.2">
      <c r="A5" s="14" t="s">
        <v>16</v>
      </c>
      <c r="B5" s="15">
        <v>318</v>
      </c>
      <c r="C5" s="16">
        <v>318</v>
      </c>
      <c r="D5" s="15">
        <v>317</v>
      </c>
      <c r="E5" s="15">
        <v>315</v>
      </c>
      <c r="F5" s="15">
        <v>315</v>
      </c>
      <c r="G5" s="17">
        <v>316</v>
      </c>
      <c r="H5" s="17">
        <v>316</v>
      </c>
      <c r="I5" s="18"/>
      <c r="J5" s="17"/>
      <c r="K5" s="17"/>
      <c r="L5" s="17"/>
      <c r="M5" s="17"/>
      <c r="N5" s="19">
        <f t="shared" ref="N5:N19" si="0">AVERAGE(B5:M5)</f>
        <v>316.42857142857144</v>
      </c>
    </row>
    <row r="6" spans="1:14" s="2" customFormat="1" x14ac:dyDescent="0.2">
      <c r="A6" s="14" t="s">
        <v>17</v>
      </c>
      <c r="B6" s="20">
        <v>364</v>
      </c>
      <c r="C6" s="21">
        <v>365</v>
      </c>
      <c r="D6" s="20">
        <v>364</v>
      </c>
      <c r="E6" s="20">
        <v>364</v>
      </c>
      <c r="F6" s="20">
        <v>363</v>
      </c>
      <c r="G6" s="17">
        <v>363</v>
      </c>
      <c r="H6" s="17">
        <v>365</v>
      </c>
      <c r="I6" s="22"/>
      <c r="J6" s="17"/>
      <c r="K6" s="17"/>
      <c r="L6" s="17"/>
      <c r="M6" s="17"/>
      <c r="N6" s="19">
        <f t="shared" si="0"/>
        <v>364</v>
      </c>
    </row>
    <row r="7" spans="1:14" s="2" customFormat="1" x14ac:dyDescent="0.2">
      <c r="A7" s="14" t="s">
        <v>18</v>
      </c>
      <c r="B7" s="20">
        <v>291</v>
      </c>
      <c r="C7" s="21">
        <v>286</v>
      </c>
      <c r="D7" s="20">
        <v>283</v>
      </c>
      <c r="E7" s="20">
        <v>285</v>
      </c>
      <c r="F7" s="20">
        <v>281</v>
      </c>
      <c r="G7" s="17">
        <v>280</v>
      </c>
      <c r="H7" s="17">
        <v>280</v>
      </c>
      <c r="I7" s="22"/>
      <c r="J7" s="17"/>
      <c r="K7" s="17"/>
      <c r="L7" s="17"/>
      <c r="M7" s="17"/>
      <c r="N7" s="19">
        <f t="shared" si="0"/>
        <v>283.71428571428572</v>
      </c>
    </row>
    <row r="8" spans="1:14" s="2" customFormat="1" x14ac:dyDescent="0.2">
      <c r="A8" s="14" t="s">
        <v>19</v>
      </c>
      <c r="B8" s="20">
        <v>206</v>
      </c>
      <c r="C8" s="21">
        <v>207</v>
      </c>
      <c r="D8" s="20">
        <v>206</v>
      </c>
      <c r="E8" s="20">
        <v>205</v>
      </c>
      <c r="F8" s="20">
        <v>205</v>
      </c>
      <c r="G8" s="17">
        <v>205</v>
      </c>
      <c r="H8" s="17">
        <v>205</v>
      </c>
      <c r="I8" s="22"/>
      <c r="J8" s="17"/>
      <c r="K8" s="17"/>
      <c r="L8" s="17"/>
      <c r="M8" s="17"/>
      <c r="N8" s="19">
        <f>AVERAGE(B8:M8)</f>
        <v>205.57142857142858</v>
      </c>
    </row>
    <row r="9" spans="1:14" s="2" customFormat="1" x14ac:dyDescent="0.2">
      <c r="A9" s="14" t="s">
        <v>20</v>
      </c>
      <c r="B9" s="20">
        <v>677</v>
      </c>
      <c r="C9" s="21">
        <v>682</v>
      </c>
      <c r="D9" s="20">
        <v>678</v>
      </c>
      <c r="E9" s="20">
        <v>672</v>
      </c>
      <c r="F9" s="20">
        <v>670</v>
      </c>
      <c r="G9" s="17">
        <v>668</v>
      </c>
      <c r="H9" s="17">
        <v>671</v>
      </c>
      <c r="I9" s="22"/>
      <c r="J9" s="17"/>
      <c r="K9" s="17"/>
      <c r="L9" s="17"/>
      <c r="M9" s="17"/>
      <c r="N9" s="19">
        <f t="shared" si="0"/>
        <v>674</v>
      </c>
    </row>
    <row r="10" spans="1:14" s="2" customFormat="1" x14ac:dyDescent="0.2">
      <c r="A10" s="14" t="s">
        <v>21</v>
      </c>
      <c r="B10" s="20">
        <v>2193</v>
      </c>
      <c r="C10" s="21">
        <v>2180</v>
      </c>
      <c r="D10" s="20">
        <v>2170</v>
      </c>
      <c r="E10" s="20">
        <v>2163</v>
      </c>
      <c r="F10" s="20">
        <v>2167</v>
      </c>
      <c r="G10" s="17">
        <v>2165</v>
      </c>
      <c r="H10" s="17">
        <v>2155</v>
      </c>
      <c r="I10" s="22"/>
      <c r="J10" s="17"/>
      <c r="K10" s="17"/>
      <c r="L10" s="17"/>
      <c r="M10" s="17"/>
      <c r="N10" s="19">
        <f t="shared" si="0"/>
        <v>2170.4285714285716</v>
      </c>
    </row>
    <row r="11" spans="1:14" s="2" customFormat="1" x14ac:dyDescent="0.2">
      <c r="A11" s="14" t="s">
        <v>22</v>
      </c>
      <c r="B11" s="20">
        <v>818</v>
      </c>
      <c r="C11" s="21">
        <v>809</v>
      </c>
      <c r="D11" s="20">
        <v>810</v>
      </c>
      <c r="E11" s="20">
        <v>811</v>
      </c>
      <c r="F11" s="20">
        <v>811</v>
      </c>
      <c r="G11" s="17">
        <v>808</v>
      </c>
      <c r="H11" s="17">
        <v>807</v>
      </c>
      <c r="I11" s="22"/>
      <c r="J11" s="17"/>
      <c r="K11" s="17"/>
      <c r="L11" s="17"/>
      <c r="M11" s="17"/>
      <c r="N11" s="19">
        <f t="shared" si="0"/>
        <v>810.57142857142856</v>
      </c>
    </row>
    <row r="12" spans="1:14" s="2" customFormat="1" x14ac:dyDescent="0.2">
      <c r="A12" s="14" t="s">
        <v>23</v>
      </c>
      <c r="B12" s="20">
        <v>1029</v>
      </c>
      <c r="C12" s="21">
        <v>1033</v>
      </c>
      <c r="D12" s="20">
        <v>1025</v>
      </c>
      <c r="E12" s="20">
        <v>1012</v>
      </c>
      <c r="F12" s="20">
        <v>1008</v>
      </c>
      <c r="G12" s="17">
        <v>997</v>
      </c>
      <c r="H12" s="17">
        <v>992</v>
      </c>
      <c r="I12" s="22"/>
      <c r="J12" s="17"/>
      <c r="K12" s="17"/>
      <c r="L12" s="17"/>
      <c r="M12" s="17"/>
      <c r="N12" s="19">
        <f t="shared" si="0"/>
        <v>1013.7142857142857</v>
      </c>
    </row>
    <row r="13" spans="1:14" s="2" customFormat="1" x14ac:dyDescent="0.2">
      <c r="A13" s="14" t="s">
        <v>24</v>
      </c>
      <c r="B13" s="20">
        <v>5553</v>
      </c>
      <c r="C13" s="21">
        <v>5551</v>
      </c>
      <c r="D13" s="20">
        <v>5529</v>
      </c>
      <c r="E13" s="20">
        <v>5494</v>
      </c>
      <c r="F13" s="20">
        <v>5467</v>
      </c>
      <c r="G13" s="17">
        <v>5426</v>
      </c>
      <c r="H13" s="17">
        <v>5409</v>
      </c>
      <c r="I13" s="22"/>
      <c r="J13" s="17"/>
      <c r="K13" s="17"/>
      <c r="L13" s="17"/>
      <c r="M13" s="17"/>
      <c r="N13" s="19">
        <f t="shared" si="0"/>
        <v>5489.8571428571431</v>
      </c>
    </row>
    <row r="14" spans="1:14" s="2" customFormat="1" x14ac:dyDescent="0.2">
      <c r="A14" s="14" t="s">
        <v>25</v>
      </c>
      <c r="B14" s="20">
        <v>1607</v>
      </c>
      <c r="C14" s="21">
        <v>1608</v>
      </c>
      <c r="D14" s="20">
        <v>1605</v>
      </c>
      <c r="E14" s="20">
        <v>1600</v>
      </c>
      <c r="F14" s="20">
        <v>1591</v>
      </c>
      <c r="G14" s="17">
        <v>1579</v>
      </c>
      <c r="H14" s="17">
        <v>1568</v>
      </c>
      <c r="I14" s="22"/>
      <c r="J14" s="17"/>
      <c r="K14" s="17"/>
      <c r="L14" s="17"/>
      <c r="M14" s="17"/>
      <c r="N14" s="19">
        <f t="shared" si="0"/>
        <v>1594</v>
      </c>
    </row>
    <row r="15" spans="1:14" s="2" customFormat="1" x14ac:dyDescent="0.2">
      <c r="A15" s="14" t="s">
        <v>26</v>
      </c>
      <c r="B15" s="20">
        <v>627</v>
      </c>
      <c r="C15" s="21">
        <v>624</v>
      </c>
      <c r="D15" s="20">
        <v>625</v>
      </c>
      <c r="E15" s="20">
        <v>624</v>
      </c>
      <c r="F15" s="20">
        <v>624</v>
      </c>
      <c r="G15" s="17">
        <v>626</v>
      </c>
      <c r="H15" s="17">
        <v>631</v>
      </c>
      <c r="I15" s="22"/>
      <c r="J15" s="17"/>
      <c r="K15" s="17"/>
      <c r="L15" s="17"/>
      <c r="M15" s="17"/>
      <c r="N15" s="19">
        <f t="shared" si="0"/>
        <v>625.85714285714289</v>
      </c>
    </row>
    <row r="16" spans="1:14" s="2" customFormat="1" x14ac:dyDescent="0.2">
      <c r="A16" s="14" t="s">
        <v>27</v>
      </c>
      <c r="B16" s="20">
        <v>3225</v>
      </c>
      <c r="C16" s="21">
        <v>3214</v>
      </c>
      <c r="D16" s="20">
        <v>3207</v>
      </c>
      <c r="E16" s="20">
        <v>3196</v>
      </c>
      <c r="F16" s="20">
        <v>3150</v>
      </c>
      <c r="G16" s="17">
        <v>3134</v>
      </c>
      <c r="H16" s="17">
        <v>3122</v>
      </c>
      <c r="I16" s="22"/>
      <c r="J16" s="17"/>
      <c r="K16" s="17"/>
      <c r="L16" s="17"/>
      <c r="M16" s="17"/>
      <c r="N16" s="19">
        <f t="shared" si="0"/>
        <v>3178.2857142857142</v>
      </c>
    </row>
    <row r="17" spans="1:14" s="2" customFormat="1" x14ac:dyDescent="0.2">
      <c r="A17" s="14" t="s">
        <v>28</v>
      </c>
      <c r="B17" s="20">
        <v>132</v>
      </c>
      <c r="C17" s="21">
        <v>135</v>
      </c>
      <c r="D17" s="20">
        <v>134</v>
      </c>
      <c r="E17" s="20">
        <v>132</v>
      </c>
      <c r="F17" s="20">
        <v>129</v>
      </c>
      <c r="G17" s="17">
        <v>128</v>
      </c>
      <c r="H17" s="17">
        <v>129</v>
      </c>
      <c r="I17" s="22"/>
      <c r="J17" s="17"/>
      <c r="K17" s="17"/>
      <c r="L17" s="17"/>
      <c r="M17" s="17"/>
      <c r="N17" s="19">
        <f t="shared" si="0"/>
        <v>131.28571428571428</v>
      </c>
    </row>
    <row r="18" spans="1:14" s="2" customFormat="1" x14ac:dyDescent="0.2">
      <c r="A18" s="14" t="s">
        <v>29</v>
      </c>
      <c r="B18" s="20">
        <v>125</v>
      </c>
      <c r="C18" s="21">
        <v>125</v>
      </c>
      <c r="D18" s="20">
        <v>124</v>
      </c>
      <c r="E18" s="20">
        <v>124</v>
      </c>
      <c r="F18" s="20">
        <v>124</v>
      </c>
      <c r="G18" s="17">
        <v>122</v>
      </c>
      <c r="H18" s="17">
        <v>121</v>
      </c>
      <c r="I18" s="22"/>
      <c r="J18" s="17"/>
      <c r="K18" s="17"/>
      <c r="L18" s="17"/>
      <c r="M18" s="17"/>
      <c r="N18" s="19">
        <f t="shared" si="0"/>
        <v>123.57142857142857</v>
      </c>
    </row>
    <row r="19" spans="1:14" s="2" customFormat="1" x14ac:dyDescent="0.2">
      <c r="A19" s="23" t="s">
        <v>30</v>
      </c>
      <c r="B19" s="24">
        <v>6371</v>
      </c>
      <c r="C19" s="25">
        <v>6354</v>
      </c>
      <c r="D19" s="24">
        <v>6316</v>
      </c>
      <c r="E19" s="24">
        <v>6302</v>
      </c>
      <c r="F19" s="24">
        <v>6240</v>
      </c>
      <c r="G19" s="26">
        <v>6214</v>
      </c>
      <c r="H19" s="26">
        <v>6172</v>
      </c>
      <c r="I19" s="27"/>
      <c r="J19" s="26"/>
      <c r="K19" s="26"/>
      <c r="L19" s="26"/>
      <c r="M19" s="26"/>
      <c r="N19" s="28">
        <f t="shared" si="0"/>
        <v>6281.2857142857147</v>
      </c>
    </row>
    <row r="20" spans="1:14" x14ac:dyDescent="0.2">
      <c r="A20" s="29" t="s">
        <v>31</v>
      </c>
      <c r="B20" s="30">
        <f t="shared" ref="B20:H20" si="1">SUM(B5:B19)</f>
        <v>23536</v>
      </c>
      <c r="C20" s="30">
        <f t="shared" si="1"/>
        <v>23491</v>
      </c>
      <c r="D20" s="30">
        <f t="shared" si="1"/>
        <v>23393</v>
      </c>
      <c r="E20" s="30">
        <f t="shared" si="1"/>
        <v>23299</v>
      </c>
      <c r="F20" s="30">
        <f t="shared" si="1"/>
        <v>23145</v>
      </c>
      <c r="G20" s="30">
        <f t="shared" si="1"/>
        <v>23031</v>
      </c>
      <c r="H20" s="30">
        <f t="shared" si="1"/>
        <v>22943</v>
      </c>
      <c r="I20" s="30"/>
      <c r="J20" s="30"/>
      <c r="K20" s="31"/>
      <c r="L20" s="31"/>
      <c r="M20" s="31"/>
      <c r="N20" s="32">
        <f>AVERAGE(B20:M20)</f>
        <v>23262.571428571428</v>
      </c>
    </row>
    <row r="21" spans="1:14" x14ac:dyDescent="0.2">
      <c r="A21" s="2"/>
    </row>
    <row r="22" spans="1:14" x14ac:dyDescent="0.2">
      <c r="A22" s="4" t="s">
        <v>32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7"/>
      <c r="M22" s="7"/>
    </row>
    <row r="23" spans="1:14" x14ac:dyDescent="0.2">
      <c r="A23" s="34" t="s">
        <v>33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4" ht="17.25" customHeight="1" x14ac:dyDescent="0.2">
      <c r="A24" s="11" t="s">
        <v>2</v>
      </c>
      <c r="B24" s="12" t="s">
        <v>3</v>
      </c>
      <c r="C24" s="12" t="s">
        <v>4</v>
      </c>
      <c r="D24" s="12" t="s">
        <v>5</v>
      </c>
      <c r="E24" s="12" t="s">
        <v>6</v>
      </c>
      <c r="F24" s="12" t="s">
        <v>7</v>
      </c>
      <c r="G24" s="12" t="s">
        <v>8</v>
      </c>
      <c r="H24" s="12" t="s">
        <v>9</v>
      </c>
      <c r="I24" s="12" t="s">
        <v>10</v>
      </c>
      <c r="J24" s="12" t="s">
        <v>11</v>
      </c>
      <c r="K24" s="12" t="s">
        <v>12</v>
      </c>
      <c r="L24" s="12" t="s">
        <v>13</v>
      </c>
      <c r="M24" s="12" t="s">
        <v>14</v>
      </c>
      <c r="N24" s="13" t="s">
        <v>34</v>
      </c>
    </row>
    <row r="25" spans="1:14" s="2" customFormat="1" x14ac:dyDescent="0.2">
      <c r="A25" s="14" t="s">
        <v>16</v>
      </c>
      <c r="B25" s="15">
        <v>20252</v>
      </c>
      <c r="C25" s="15">
        <v>20439</v>
      </c>
      <c r="D25" s="15">
        <v>20312</v>
      </c>
      <c r="E25" s="15">
        <v>20210</v>
      </c>
      <c r="F25" s="15">
        <v>20173</v>
      </c>
      <c r="G25" s="15">
        <v>20273.847000000002</v>
      </c>
      <c r="H25" s="17">
        <v>20188.148000000001</v>
      </c>
      <c r="I25" s="18"/>
      <c r="J25" s="17"/>
      <c r="K25" s="17"/>
      <c r="L25" s="17"/>
      <c r="M25" s="17"/>
      <c r="N25" s="35">
        <f t="shared" ref="N25:N39" si="2">SUM(B25:M25)</f>
        <v>141847.995</v>
      </c>
    </row>
    <row r="26" spans="1:14" s="2" customFormat="1" x14ac:dyDescent="0.2">
      <c r="A26" s="14" t="s">
        <v>17</v>
      </c>
      <c r="B26" s="20">
        <v>23308</v>
      </c>
      <c r="C26" s="20">
        <v>23443</v>
      </c>
      <c r="D26" s="20">
        <v>23338</v>
      </c>
      <c r="E26" s="20">
        <v>23305</v>
      </c>
      <c r="F26" s="20">
        <v>23312</v>
      </c>
      <c r="G26" s="20">
        <v>23328.955999999998</v>
      </c>
      <c r="H26" s="17">
        <v>23406.083999999999</v>
      </c>
      <c r="I26" s="22"/>
      <c r="J26" s="17"/>
      <c r="K26" s="17"/>
      <c r="L26" s="17"/>
      <c r="M26" s="17"/>
      <c r="N26" s="35">
        <f t="shared" si="2"/>
        <v>163441.04</v>
      </c>
    </row>
    <row r="27" spans="1:14" s="2" customFormat="1" x14ac:dyDescent="0.2">
      <c r="A27" s="14" t="s">
        <v>18</v>
      </c>
      <c r="B27" s="20">
        <v>18583</v>
      </c>
      <c r="C27" s="20">
        <v>18185</v>
      </c>
      <c r="D27" s="20">
        <v>18181</v>
      </c>
      <c r="E27" s="20">
        <v>18271</v>
      </c>
      <c r="F27" s="20">
        <v>17973</v>
      </c>
      <c r="G27" s="20">
        <v>17900.03</v>
      </c>
      <c r="H27" s="17">
        <v>17865.751</v>
      </c>
      <c r="I27" s="22"/>
      <c r="J27" s="17"/>
      <c r="K27" s="17"/>
      <c r="L27" s="17"/>
      <c r="M27" s="17"/>
      <c r="N27" s="35">
        <f t="shared" si="2"/>
        <v>126958.781</v>
      </c>
    </row>
    <row r="28" spans="1:14" s="2" customFormat="1" x14ac:dyDescent="0.2">
      <c r="A28" s="14" t="s">
        <v>19</v>
      </c>
      <c r="B28" s="20">
        <v>13116</v>
      </c>
      <c r="C28" s="20">
        <v>13266</v>
      </c>
      <c r="D28" s="20">
        <v>13232</v>
      </c>
      <c r="E28" s="20">
        <v>13099</v>
      </c>
      <c r="F28" s="20">
        <v>13075</v>
      </c>
      <c r="G28" s="20">
        <v>13124.546</v>
      </c>
      <c r="H28" s="17">
        <v>13122.404</v>
      </c>
      <c r="I28" s="22"/>
      <c r="J28" s="17"/>
      <c r="K28" s="17"/>
      <c r="L28" s="17"/>
      <c r="M28" s="17"/>
      <c r="N28" s="35">
        <f t="shared" si="2"/>
        <v>92034.95</v>
      </c>
    </row>
    <row r="29" spans="1:14" s="2" customFormat="1" x14ac:dyDescent="0.2">
      <c r="A29" s="14" t="s">
        <v>20</v>
      </c>
      <c r="B29" s="20">
        <v>43431</v>
      </c>
      <c r="C29" s="20">
        <v>43693</v>
      </c>
      <c r="D29" s="20">
        <v>43281</v>
      </c>
      <c r="E29" s="20">
        <v>43074</v>
      </c>
      <c r="F29" s="20">
        <v>42844</v>
      </c>
      <c r="G29" s="20">
        <v>42855.093999999997</v>
      </c>
      <c r="H29" s="17">
        <v>42919.366000000002</v>
      </c>
      <c r="I29" s="22"/>
      <c r="J29" s="17"/>
      <c r="K29" s="17"/>
      <c r="L29" s="17"/>
      <c r="M29" s="17"/>
      <c r="N29" s="35">
        <f t="shared" si="2"/>
        <v>302097.45999999996</v>
      </c>
    </row>
    <row r="30" spans="1:14" s="2" customFormat="1" x14ac:dyDescent="0.2">
      <c r="A30" s="14" t="s">
        <v>21</v>
      </c>
      <c r="B30" s="20">
        <v>140199</v>
      </c>
      <c r="C30" s="20">
        <v>139573</v>
      </c>
      <c r="D30" s="36">
        <v>139018</v>
      </c>
      <c r="E30" s="20">
        <v>138345</v>
      </c>
      <c r="F30" s="20">
        <v>139074</v>
      </c>
      <c r="G30" s="20">
        <v>138574.728</v>
      </c>
      <c r="H30" s="17">
        <v>138056.26</v>
      </c>
      <c r="I30" s="22"/>
      <c r="J30" s="17"/>
      <c r="K30" s="17"/>
      <c r="L30" s="17"/>
      <c r="M30" s="17"/>
      <c r="N30" s="35">
        <f t="shared" si="2"/>
        <v>972839.98800000001</v>
      </c>
    </row>
    <row r="31" spans="1:14" s="2" customFormat="1" x14ac:dyDescent="0.2">
      <c r="A31" s="14" t="s">
        <v>22</v>
      </c>
      <c r="B31" s="20">
        <v>52132</v>
      </c>
      <c r="C31" s="20">
        <v>51759</v>
      </c>
      <c r="D31" s="20">
        <v>51971</v>
      </c>
      <c r="E31" s="20">
        <v>52001</v>
      </c>
      <c r="F31" s="20">
        <v>51821</v>
      </c>
      <c r="G31" s="20">
        <v>51707.627</v>
      </c>
      <c r="H31" s="17">
        <v>51656.209000000003</v>
      </c>
      <c r="I31" s="22"/>
      <c r="J31" s="17"/>
      <c r="K31" s="17"/>
      <c r="L31" s="17"/>
      <c r="M31" s="17"/>
      <c r="N31" s="35">
        <f t="shared" si="2"/>
        <v>363047.83600000001</v>
      </c>
    </row>
    <row r="32" spans="1:14" s="2" customFormat="1" x14ac:dyDescent="0.2">
      <c r="A32" s="14" t="s">
        <v>23</v>
      </c>
      <c r="B32" s="20">
        <v>65936</v>
      </c>
      <c r="C32" s="20">
        <v>66141</v>
      </c>
      <c r="D32" s="20">
        <v>65509</v>
      </c>
      <c r="E32" s="20">
        <v>64597</v>
      </c>
      <c r="F32" s="20">
        <v>64303</v>
      </c>
      <c r="G32" s="20">
        <v>63670.974999999999</v>
      </c>
      <c r="H32" s="17">
        <v>63439.593000000001</v>
      </c>
      <c r="I32" s="22"/>
      <c r="J32" s="17"/>
      <c r="K32" s="17"/>
      <c r="L32" s="17"/>
      <c r="M32" s="17"/>
      <c r="N32" s="35">
        <f t="shared" si="2"/>
        <v>453596.56799999997</v>
      </c>
    </row>
    <row r="33" spans="1:14" s="2" customFormat="1" x14ac:dyDescent="0.2">
      <c r="A33" s="14" t="s">
        <v>24</v>
      </c>
      <c r="B33" s="20">
        <v>355250</v>
      </c>
      <c r="C33" s="20">
        <v>355175</v>
      </c>
      <c r="D33" s="20">
        <v>353662</v>
      </c>
      <c r="E33" s="37">
        <v>351800</v>
      </c>
      <c r="F33" s="20">
        <v>349287</v>
      </c>
      <c r="G33" s="20">
        <v>347168.46100000001</v>
      </c>
      <c r="H33" s="17">
        <v>345448.08600000001</v>
      </c>
      <c r="I33" s="22"/>
      <c r="J33" s="17"/>
      <c r="K33" s="17"/>
      <c r="L33" s="17"/>
      <c r="M33" s="17"/>
      <c r="N33" s="35">
        <f t="shared" si="2"/>
        <v>2457790.5470000003</v>
      </c>
    </row>
    <row r="34" spans="1:14" s="2" customFormat="1" x14ac:dyDescent="0.2">
      <c r="A34" s="14" t="s">
        <v>25</v>
      </c>
      <c r="B34" s="20">
        <v>102854</v>
      </c>
      <c r="C34" s="20">
        <v>102818</v>
      </c>
      <c r="D34" s="20">
        <v>102648</v>
      </c>
      <c r="E34" s="20">
        <v>102320</v>
      </c>
      <c r="F34" s="20">
        <v>101817</v>
      </c>
      <c r="G34" s="20">
        <v>101101.428</v>
      </c>
      <c r="H34" s="17">
        <v>100212.318</v>
      </c>
      <c r="I34" s="22"/>
      <c r="J34" s="17"/>
      <c r="K34" s="17"/>
      <c r="L34" s="17"/>
      <c r="M34" s="17"/>
      <c r="N34" s="35">
        <f t="shared" si="2"/>
        <v>713770.74599999993</v>
      </c>
    </row>
    <row r="35" spans="1:14" s="2" customFormat="1" x14ac:dyDescent="0.2">
      <c r="A35" s="14" t="s">
        <v>26</v>
      </c>
      <c r="B35" s="20">
        <v>40136</v>
      </c>
      <c r="C35" s="20">
        <v>39941</v>
      </c>
      <c r="D35" s="20">
        <v>39830</v>
      </c>
      <c r="E35" s="20">
        <v>39980</v>
      </c>
      <c r="F35" s="20">
        <v>40051</v>
      </c>
      <c r="G35" s="20">
        <v>40172.767999999996</v>
      </c>
      <c r="H35" s="17">
        <v>40459.853999999999</v>
      </c>
      <c r="I35" s="22"/>
      <c r="J35" s="17"/>
      <c r="K35" s="17"/>
      <c r="L35" s="17"/>
      <c r="M35" s="17"/>
      <c r="N35" s="35">
        <f t="shared" si="2"/>
        <v>280570.62199999997</v>
      </c>
    </row>
    <row r="36" spans="1:14" s="2" customFormat="1" x14ac:dyDescent="0.2">
      <c r="A36" s="14" t="s">
        <v>27</v>
      </c>
      <c r="B36" s="20">
        <v>205997</v>
      </c>
      <c r="C36" s="20">
        <v>205918</v>
      </c>
      <c r="D36" s="20">
        <v>205357</v>
      </c>
      <c r="E36" s="20">
        <v>203998</v>
      </c>
      <c r="F36" s="20">
        <v>201590</v>
      </c>
      <c r="G36" s="20">
        <v>200576.74799999999</v>
      </c>
      <c r="H36" s="17">
        <v>199546.23999999999</v>
      </c>
      <c r="I36" s="22"/>
      <c r="J36" s="17"/>
      <c r="K36" s="17"/>
      <c r="L36" s="17"/>
      <c r="M36" s="17"/>
      <c r="N36" s="35">
        <f t="shared" si="2"/>
        <v>1422982.9879999999</v>
      </c>
    </row>
    <row r="37" spans="1:14" s="2" customFormat="1" x14ac:dyDescent="0.2">
      <c r="A37" s="14" t="s">
        <v>28</v>
      </c>
      <c r="B37" s="20">
        <v>8484</v>
      </c>
      <c r="C37" s="20">
        <v>8615</v>
      </c>
      <c r="D37" s="20">
        <v>8585</v>
      </c>
      <c r="E37" s="20">
        <v>8465</v>
      </c>
      <c r="F37" s="20">
        <v>8253</v>
      </c>
      <c r="G37" s="20">
        <v>8226.9439999999995</v>
      </c>
      <c r="H37" s="17">
        <v>8256.9380000000001</v>
      </c>
      <c r="I37" s="22"/>
      <c r="J37" s="17"/>
      <c r="K37" s="17"/>
      <c r="L37" s="17"/>
      <c r="M37" s="17"/>
      <c r="N37" s="35">
        <f t="shared" si="2"/>
        <v>58885.882000000005</v>
      </c>
    </row>
    <row r="38" spans="1:14" s="2" customFormat="1" x14ac:dyDescent="0.2">
      <c r="A38" s="14" t="s">
        <v>29</v>
      </c>
      <c r="B38" s="20">
        <v>8008</v>
      </c>
      <c r="C38" s="20">
        <v>8019</v>
      </c>
      <c r="D38" s="20">
        <v>7970</v>
      </c>
      <c r="E38" s="20">
        <v>7933</v>
      </c>
      <c r="F38" s="20">
        <v>7927</v>
      </c>
      <c r="G38" s="20">
        <v>7796.3149999999996</v>
      </c>
      <c r="H38" s="17">
        <v>7777.0330000000004</v>
      </c>
      <c r="I38" s="22"/>
      <c r="J38" s="17"/>
      <c r="K38" s="17"/>
      <c r="L38" s="17"/>
      <c r="M38" s="17"/>
      <c r="N38" s="35">
        <f t="shared" si="2"/>
        <v>55430.348000000005</v>
      </c>
    </row>
    <row r="39" spans="1:14" s="2" customFormat="1" x14ac:dyDescent="0.2">
      <c r="A39" s="23" t="s">
        <v>30</v>
      </c>
      <c r="B39" s="20">
        <v>407859</v>
      </c>
      <c r="C39" s="20">
        <v>406501</v>
      </c>
      <c r="D39" s="20">
        <v>404416</v>
      </c>
      <c r="E39" s="20">
        <v>403253</v>
      </c>
      <c r="F39" s="20">
        <v>399399</v>
      </c>
      <c r="G39" s="20">
        <v>397421.37800000003</v>
      </c>
      <c r="H39" s="17">
        <v>394841.89299999998</v>
      </c>
      <c r="I39" s="26"/>
      <c r="J39" s="26"/>
      <c r="K39" s="26"/>
      <c r="L39" s="26"/>
      <c r="M39" s="26"/>
      <c r="N39" s="38">
        <f t="shared" si="2"/>
        <v>2813691.2710000002</v>
      </c>
    </row>
    <row r="40" spans="1:14" x14ac:dyDescent="0.2">
      <c r="A40" s="29" t="s">
        <v>31</v>
      </c>
      <c r="B40" s="39">
        <f t="shared" ref="B40:M40" si="3">SUM(B25:B39)</f>
        <v>1505545</v>
      </c>
      <c r="C40" s="39">
        <f t="shared" si="3"/>
        <v>1503486</v>
      </c>
      <c r="D40" s="39">
        <f t="shared" si="3"/>
        <v>1497310</v>
      </c>
      <c r="E40" s="39">
        <f t="shared" si="3"/>
        <v>1490651</v>
      </c>
      <c r="F40" s="39">
        <f t="shared" si="3"/>
        <v>1480899</v>
      </c>
      <c r="G40" s="39">
        <f t="shared" si="3"/>
        <v>1473899.8449999997</v>
      </c>
      <c r="H40" s="39">
        <f t="shared" si="3"/>
        <v>1467196.1770000001</v>
      </c>
      <c r="I40" s="39">
        <f t="shared" si="3"/>
        <v>0</v>
      </c>
      <c r="J40" s="39">
        <f t="shared" si="3"/>
        <v>0</v>
      </c>
      <c r="K40" s="31">
        <f t="shared" si="3"/>
        <v>0</v>
      </c>
      <c r="L40" s="31">
        <f t="shared" si="3"/>
        <v>0</v>
      </c>
      <c r="M40" s="31">
        <f t="shared" si="3"/>
        <v>0</v>
      </c>
      <c r="N40" s="32">
        <f>SUM(B40:M40)</f>
        <v>10418987.022</v>
      </c>
    </row>
    <row r="41" spans="1:14" x14ac:dyDescent="0.2">
      <c r="A41" s="40" t="s">
        <v>35</v>
      </c>
    </row>
  </sheetData>
  <printOptions horizontalCentered="1"/>
  <pageMargins left="0.19685039370078741" right="0.19685039370078741" top="0.19685039370078741" bottom="0.98425196850393704" header="0.39370078740157483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SDM</vt:lpstr>
      <vt:lpstr>SDM!Área_de_impresión</vt:lpstr>
      <vt:lpstr>MONTO_EMITIDO_EN_SUBSIDIOS_POR_DISCAPACIDAD_MENTAL__SEGÚN_REGIONES</vt:lpstr>
      <vt:lpstr>NUMERO_DE_SUBSIDIOS_POR_DISCAPACIDAD_MENTAL__SEGÚN_REGIONES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 MunozM</dc:creator>
  <cp:lastModifiedBy>Claudia N MunozM</cp:lastModifiedBy>
  <dcterms:created xsi:type="dcterms:W3CDTF">2016-09-14T21:32:01Z</dcterms:created>
  <dcterms:modified xsi:type="dcterms:W3CDTF">2016-09-14T21:32:17Z</dcterms:modified>
</cp:coreProperties>
</file>