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UF" sheetId="1" r:id="rId1"/>
  </sheets>
  <externalReferences>
    <externalReference r:id="rId2"/>
  </externalReferences>
  <definedNames>
    <definedName name="AÑO_2008">#REF!</definedName>
    <definedName name="_xlnm.Print_Area" localSheetId="0">SUF!$B$2:$O$14</definedName>
    <definedName name="Enero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UMERO_DE_CAUSANTES_DE_SUBSIDIO_FAMILIAR__SEGÚN_REGIONES">SUF!$B$15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FAMILIARES__SEGÚN_TIPO_DE_SUBSIDIO_Y_REGIONES">SUF!$B$36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SUF!$B$2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G285" i="1" l="1"/>
  <c r="F285" i="1"/>
  <c r="E285" i="1"/>
  <c r="D285" i="1"/>
  <c r="C285" i="1"/>
  <c r="H285" i="1" s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G264" i="1"/>
  <c r="H264" i="1" s="1"/>
  <c r="F264" i="1"/>
  <c r="E264" i="1"/>
  <c r="D264" i="1"/>
  <c r="C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G243" i="1"/>
  <c r="F243" i="1"/>
  <c r="E243" i="1"/>
  <c r="D243" i="1"/>
  <c r="C243" i="1"/>
  <c r="H243" i="1" s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G222" i="1"/>
  <c r="F222" i="1"/>
  <c r="E222" i="1"/>
  <c r="D222" i="1"/>
  <c r="C222" i="1"/>
  <c r="H222" i="1" s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G200" i="1"/>
  <c r="F200" i="1"/>
  <c r="H200" i="1" s="1"/>
  <c r="E200" i="1"/>
  <c r="D200" i="1"/>
  <c r="C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G178" i="1"/>
  <c r="F178" i="1"/>
  <c r="E178" i="1"/>
  <c r="D178" i="1"/>
  <c r="C178" i="1"/>
  <c r="H178" i="1" s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57" i="1"/>
  <c r="G157" i="1"/>
  <c r="F157" i="1"/>
  <c r="E157" i="1"/>
  <c r="D157" i="1"/>
  <c r="C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G136" i="1"/>
  <c r="F136" i="1"/>
  <c r="E136" i="1"/>
  <c r="H136" i="1" s="1"/>
  <c r="D136" i="1"/>
  <c r="C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G96" i="1"/>
  <c r="F96" i="1"/>
  <c r="E96" i="1"/>
  <c r="D96" i="1"/>
  <c r="C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96" i="1" s="1"/>
  <c r="G75" i="1"/>
  <c r="F75" i="1"/>
  <c r="E75" i="1"/>
  <c r="D75" i="1"/>
  <c r="C75" i="1"/>
  <c r="H74" i="1"/>
  <c r="H73" i="1"/>
  <c r="H72" i="1"/>
  <c r="H71" i="1"/>
  <c r="H70" i="1"/>
  <c r="H69" i="1"/>
  <c r="H68" i="1"/>
  <c r="H67" i="1"/>
  <c r="H66" i="1"/>
  <c r="H65" i="1"/>
  <c r="H64" i="1"/>
  <c r="H63" i="1"/>
  <c r="H75" i="1" s="1"/>
  <c r="H62" i="1"/>
  <c r="H61" i="1"/>
  <c r="H60" i="1"/>
  <c r="G54" i="1"/>
  <c r="F54" i="1"/>
  <c r="E54" i="1"/>
  <c r="D54" i="1"/>
  <c r="C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54" i="1" s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34" i="1" s="1"/>
  <c r="O13" i="1"/>
  <c r="O12" i="1"/>
  <c r="N11" i="1"/>
  <c r="M11" i="1"/>
  <c r="L11" i="1"/>
  <c r="K11" i="1"/>
  <c r="J11" i="1"/>
  <c r="I11" i="1"/>
  <c r="H11" i="1"/>
  <c r="G11" i="1"/>
  <c r="F11" i="1"/>
  <c r="O11" i="1" s="1"/>
  <c r="E11" i="1"/>
  <c r="D11" i="1"/>
  <c r="C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<sst xmlns="http://schemas.openxmlformats.org/spreadsheetml/2006/main" count="343" uniqueCount="53">
  <si>
    <t xml:space="preserve"> SUBSIDIOS FAMILIARES EMITIDOS,  BENEFICIARIOS, MONTO Y CAUSANTES POR TIPO</t>
  </si>
  <si>
    <t>Tipo de causante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</si>
  <si>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</si>
  <si>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</si>
  <si>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</si>
  <si>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</si>
  <si>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</si>
  <si>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</si>
  <si>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</si>
  <si>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</si>
  <si>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</si>
  <si>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</si>
  <si>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</si>
  <si>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</si>
  <si>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</si>
  <si>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Menores de 18 años</t>
  </si>
  <si>
    <t>Mujer embarazada</t>
  </si>
  <si>
    <t>Madre del menor</t>
  </si>
  <si>
    <t>Inválidos</t>
  </si>
  <si>
    <t>Discapacitado mental</t>
  </si>
  <si>
    <t>TOTAL CAUSANTES</t>
  </si>
  <si>
    <t>N° DE BENEFICIARIOS</t>
  </si>
  <si>
    <t>MONTO EMITIDO (Miles de $)</t>
  </si>
  <si>
    <t>NUMERO DE CAUSANTES DE SUBSIDIOS FAMILIARES EMITIDOS, SEGÚN REGIONES</t>
  </si>
  <si>
    <t>AÑO 2015</t>
  </si>
  <si>
    <t>Región</t>
  </si>
  <si>
    <t>Promedio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</si>
  <si>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</si>
  <si>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</si>
  <si>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</si>
  <si>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</si>
  <si>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</si>
  <si>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</si>
  <si>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O'Higgins</t>
  </si>
  <si>
    <t>Maule</t>
  </si>
  <si>
    <t>Biobío</t>
  </si>
  <si>
    <t>Araucanía</t>
  </si>
  <si>
    <t>Los Ríos</t>
  </si>
  <si>
    <t>Los Lagos</t>
  </si>
  <si>
    <t>Aysén del General Carlos Ibañez del Campo</t>
  </si>
  <si>
    <t>Magallanes y Antártica Chilena</t>
  </si>
  <si>
    <t>Metropolitana</t>
  </si>
  <si>
    <t>Total</t>
  </si>
  <si>
    <t>NUMERO DE SUBSIDIOS FAMILIARES EMITIDOS SEGÚN TIPO DE CAUSANTES Y REGIONES</t>
  </si>
  <si>
    <t>REGIONES</t>
  </si>
  <si>
    <t>Discapacitados mentales</t>
  </si>
  <si>
    <t>MENORES 18 años</t>
  </si>
  <si>
    <t>EMBARAZADAS</t>
  </si>
  <si>
    <t>MADRES</t>
  </si>
  <si>
    <t>INVALIDOS</t>
  </si>
  <si>
    <t>Discapacitados Mentales</t>
  </si>
  <si>
    <t>TOTAL</t>
  </si>
  <si>
    <t>Total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</si>
</sst>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_-* #,##0.00\ _P_t_s_-;\-* #,##0.00\ _P_t_s_-;_-* &quot;-&quot;??\ _P_t_s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double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/>
      <bottom style="double">
        <color theme="4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indexed="64"/>
      </left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 style="double">
        <color theme="3"/>
      </bottom>
      <diagonal/>
    </border>
    <border>
      <left style="thin">
        <color theme="3"/>
      </left>
      <right/>
      <top/>
      <bottom/>
      <diagonal/>
    </border>
  </borders>
  <cellStyleXfs count="28">
    <xf numFmtId="0" fontId="0" fillId="0" borderId="0"/>
    <xf numFmtId="43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" borderId="1" applyNumberFormat="0" applyFont="0" applyAlignment="0" applyProtection="0"/>
  </cellStyleXfs>
  <cellXfs count="62">
    <xf numFmtId="0" fontId="0" fillId="0" borderId="0" xfId="0"/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0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horizontal="right" vertical="center"/>
    </xf>
    <xf numFmtId="3" fontId="7" fillId="0" borderId="1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3" fontId="3" fillId="0" borderId="21" xfId="0" applyNumberFormat="1" applyFont="1" applyFill="1" applyBorder="1" applyAlignment="1">
      <alignment horizontal="right" vertical="center"/>
    </xf>
    <xf numFmtId="164" fontId="3" fillId="0" borderId="21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 applyProtection="1">
      <alignment horizontal="left" vertical="center"/>
    </xf>
    <xf numFmtId="3" fontId="3" fillId="0" borderId="23" xfId="0" applyNumberFormat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3" fontId="2" fillId="3" borderId="29" xfId="0" applyNumberFormat="1" applyFont="1" applyFill="1" applyBorder="1" applyAlignment="1">
      <alignment horizontal="center" vertical="center" wrapText="1"/>
    </xf>
    <xf numFmtId="3" fontId="2" fillId="3" borderId="3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165" fontId="3" fillId="0" borderId="21" xfId="0" applyNumberFormat="1" applyFont="1" applyFill="1" applyBorder="1" applyAlignment="1" applyProtection="1">
      <alignment horizontal="right" vertical="center"/>
    </xf>
    <xf numFmtId="3" fontId="8" fillId="0" borderId="31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left"/>
    </xf>
    <xf numFmtId="3" fontId="0" fillId="0" borderId="0" xfId="0" applyNumberFormat="1" applyBorder="1"/>
    <xf numFmtId="3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3" fillId="0" borderId="0" xfId="0" applyFont="1" applyFill="1" applyBorder="1" applyAlignment="1">
      <alignment vertical="center"/>
    </xf>
    <xf numFmtId="3" fontId="11" fillId="0" borderId="0" xfId="0" applyNumberFormat="1" applyFont="1" applyBorder="1" applyAlignment="1"/>
    <xf numFmtId="3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 applyProtection="1">
      <alignment vertical="center"/>
    </xf>
  </cellXfs>
  <cellStyles count="28">
    <cellStyle name="Hipervínculo" xfId="2" builtinId="8"/>
    <cellStyle name="Millares" xfId="1" builtinId="3"/>
    <cellStyle name="Millares 2" xfId="3"/>
    <cellStyle name="Millares 6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5%20anual%20CORREG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6"/>
  <sheetViews>
    <sheetView showGridLines="0" tabSelected="1" zoomScale="80" zoomScaleNormal="80" workbookViewId="0">
      <selection activeCell="B4" sqref="B4"/>
    </sheetView>
  </sheetViews>
  <sheetFormatPr baseColWidth="10" defaultColWidth="4.5703125" defaultRowHeight="12.75" x14ac:dyDescent="0.2"/>
  <cols>
    <col min="1" max="1" width="4.5703125" style="2" customWidth="1"/>
    <col min="2" max="2" width="33.7109375" style="2" customWidth="1"/>
    <col min="3" max="3" width="13" style="2" customWidth="1"/>
    <col min="4" max="4" width="14.42578125" style="2" bestFit="1" customWidth="1"/>
    <col min="5" max="5" width="13.28515625" style="2" bestFit="1" customWidth="1"/>
    <col min="6" max="6" width="13.42578125" style="2" bestFit="1" customWidth="1"/>
    <col min="7" max="7" width="14" style="2" bestFit="1" customWidth="1"/>
    <col min="8" max="8" width="12.28515625" style="2" customWidth="1"/>
    <col min="9" max="9" width="11.5703125" style="2" customWidth="1"/>
    <col min="10" max="10" width="14.7109375" style="2" bestFit="1" customWidth="1"/>
    <col min="11" max="11" width="14" style="2" bestFit="1" customWidth="1"/>
    <col min="12" max="12" width="11.5703125" style="2" customWidth="1"/>
    <col min="13" max="13" width="12.7109375" style="2" bestFit="1" customWidth="1"/>
    <col min="14" max="14" width="13.42578125" style="2" bestFit="1" customWidth="1"/>
    <col min="15" max="15" width="13.140625" style="2" bestFit="1" customWidth="1"/>
    <col min="16" max="16384" width="4.5703125" style="2"/>
  </cols>
  <sheetData>
    <row r="2" spans="2:15" ht="1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8.75" customHeight="1" x14ac:dyDescent="0.2">
      <c r="B3" s="3">
        <v>2015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3.5" thickBot="1" x14ac:dyDescent="0.25">
      <c r="B4" s="4"/>
    </row>
    <row r="5" spans="2:15" ht="14.25" thickTop="1" thickBot="1" x14ac:dyDescent="0.25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7" t="s">
        <v>14</v>
      </c>
    </row>
    <row r="6" spans="2:15" ht="13.5" thickTop="1" x14ac:dyDescent="0.2">
      <c r="B6" s="8" t="s">
        <v>15</v>
      </c>
      <c r="C6" s="9">
        <v>1261882</v>
      </c>
      <c r="D6" s="9">
        <v>1289100</v>
      </c>
      <c r="E6" s="9">
        <v>1292329</v>
      </c>
      <c r="F6" s="9">
        <v>1299919</v>
      </c>
      <c r="G6" s="9">
        <v>1311565</v>
      </c>
      <c r="H6" s="9">
        <v>1310809</v>
      </c>
      <c r="I6" s="9">
        <v>1299312</v>
      </c>
      <c r="J6" s="9">
        <v>1283975</v>
      </c>
      <c r="K6" s="9">
        <v>1284871</v>
      </c>
      <c r="L6" s="9">
        <v>1294034</v>
      </c>
      <c r="M6" s="9">
        <v>1307734</v>
      </c>
      <c r="N6" s="9">
        <v>1316456</v>
      </c>
      <c r="O6" s="10">
        <f>AVERAGE(C6:N6)</f>
        <v>1295998.8333333333</v>
      </c>
    </row>
    <row r="7" spans="2:15" x14ac:dyDescent="0.2">
      <c r="B7" s="8" t="s">
        <v>16</v>
      </c>
      <c r="C7" s="9">
        <v>4517</v>
      </c>
      <c r="D7" s="9">
        <v>4535</v>
      </c>
      <c r="E7" s="9">
        <v>4378</v>
      </c>
      <c r="F7" s="9">
        <v>4470</v>
      </c>
      <c r="G7" s="9">
        <v>4806</v>
      </c>
      <c r="H7" s="9">
        <v>4463</v>
      </c>
      <c r="I7" s="9">
        <v>4245</v>
      </c>
      <c r="J7" s="9">
        <v>4434</v>
      </c>
      <c r="K7" s="9">
        <v>5930</v>
      </c>
      <c r="L7" s="9">
        <v>4153</v>
      </c>
      <c r="M7" s="9">
        <v>3890</v>
      </c>
      <c r="N7" s="9">
        <v>4305</v>
      </c>
      <c r="O7" s="10">
        <f t="shared" ref="O7:O12" si="0">AVERAGE(C7:N7)</f>
        <v>4510.5</v>
      </c>
    </row>
    <row r="8" spans="2:15" x14ac:dyDescent="0.2">
      <c r="B8" s="8" t="s">
        <v>17</v>
      </c>
      <c r="C8" s="9">
        <v>692370</v>
      </c>
      <c r="D8" s="9">
        <v>706581</v>
      </c>
      <c r="E8" s="9">
        <v>708722</v>
      </c>
      <c r="F8" s="9">
        <v>713045</v>
      </c>
      <c r="G8" s="9">
        <v>718069</v>
      </c>
      <c r="H8" s="9">
        <v>716205</v>
      </c>
      <c r="I8" s="9">
        <v>708296</v>
      </c>
      <c r="J8" s="9">
        <v>698261</v>
      </c>
      <c r="K8" s="9">
        <v>698045</v>
      </c>
      <c r="L8" s="9">
        <v>702124</v>
      </c>
      <c r="M8" s="9">
        <v>709001</v>
      </c>
      <c r="N8" s="9">
        <v>713281</v>
      </c>
      <c r="O8" s="10">
        <f t="shared" si="0"/>
        <v>707000</v>
      </c>
    </row>
    <row r="9" spans="2:15" x14ac:dyDescent="0.2">
      <c r="B9" s="8" t="s">
        <v>18</v>
      </c>
      <c r="C9" s="9">
        <v>2987</v>
      </c>
      <c r="D9" s="9">
        <v>3055</v>
      </c>
      <c r="E9" s="9">
        <v>3003</v>
      </c>
      <c r="F9" s="9">
        <v>3217</v>
      </c>
      <c r="G9" s="9">
        <v>3267</v>
      </c>
      <c r="H9" s="9">
        <v>3250</v>
      </c>
      <c r="I9" s="9">
        <v>3218</v>
      </c>
      <c r="J9" s="9">
        <v>3151</v>
      </c>
      <c r="K9" s="9">
        <v>3145</v>
      </c>
      <c r="L9" s="9">
        <v>3155</v>
      </c>
      <c r="M9" s="9">
        <v>3184</v>
      </c>
      <c r="N9" s="9">
        <v>3205</v>
      </c>
      <c r="O9" s="10">
        <f t="shared" si="0"/>
        <v>3153.0833333333335</v>
      </c>
    </row>
    <row r="10" spans="2:15" x14ac:dyDescent="0.2">
      <c r="B10" s="11" t="s">
        <v>19</v>
      </c>
      <c r="C10" s="12">
        <v>1108</v>
      </c>
      <c r="D10" s="12">
        <v>1140</v>
      </c>
      <c r="E10" s="12">
        <v>1184</v>
      </c>
      <c r="F10" s="12">
        <v>975</v>
      </c>
      <c r="G10" s="12">
        <v>941</v>
      </c>
      <c r="H10" s="12">
        <v>927</v>
      </c>
      <c r="I10" s="12">
        <v>894</v>
      </c>
      <c r="J10" s="12">
        <v>674</v>
      </c>
      <c r="K10" s="12">
        <v>677</v>
      </c>
      <c r="L10" s="12">
        <v>690</v>
      </c>
      <c r="M10" s="12">
        <v>698</v>
      </c>
      <c r="N10" s="12">
        <v>710</v>
      </c>
      <c r="O10" s="13">
        <f t="shared" si="0"/>
        <v>884.83333333333337</v>
      </c>
    </row>
    <row r="11" spans="2:15" x14ac:dyDescent="0.2">
      <c r="B11" s="14" t="s">
        <v>20</v>
      </c>
      <c r="C11" s="15">
        <f>SUM(C6:C10)</f>
        <v>1962864</v>
      </c>
      <c r="D11" s="15">
        <f t="shared" ref="D11:N11" si="1">SUM(D6:D10)</f>
        <v>2004411</v>
      </c>
      <c r="E11" s="15">
        <f t="shared" si="1"/>
        <v>2009616</v>
      </c>
      <c r="F11" s="15">
        <f t="shared" si="1"/>
        <v>2021626</v>
      </c>
      <c r="G11" s="15">
        <f t="shared" si="1"/>
        <v>2038648</v>
      </c>
      <c r="H11" s="15">
        <f t="shared" si="1"/>
        <v>2035654</v>
      </c>
      <c r="I11" s="15">
        <f t="shared" si="1"/>
        <v>2015965</v>
      </c>
      <c r="J11" s="15">
        <f t="shared" si="1"/>
        <v>1990495</v>
      </c>
      <c r="K11" s="15">
        <f t="shared" si="1"/>
        <v>1992668</v>
      </c>
      <c r="L11" s="15">
        <f t="shared" si="1"/>
        <v>2004156</v>
      </c>
      <c r="M11" s="15">
        <f t="shared" si="1"/>
        <v>2024507</v>
      </c>
      <c r="N11" s="15">
        <f t="shared" si="1"/>
        <v>2037957</v>
      </c>
      <c r="O11" s="16">
        <f t="shared" si="0"/>
        <v>2011547.25</v>
      </c>
    </row>
    <row r="12" spans="2:15" s="18" customFormat="1" x14ac:dyDescent="0.2">
      <c r="B12" s="17" t="s">
        <v>21</v>
      </c>
      <c r="C12" s="15">
        <v>808990</v>
      </c>
      <c r="D12" s="15">
        <v>819158</v>
      </c>
      <c r="E12" s="15">
        <v>820387</v>
      </c>
      <c r="F12" s="15">
        <v>824172</v>
      </c>
      <c r="G12" s="15">
        <v>831298</v>
      </c>
      <c r="H12" s="15">
        <v>830170</v>
      </c>
      <c r="I12" s="15">
        <v>823378</v>
      </c>
      <c r="J12" s="15">
        <v>813864</v>
      </c>
      <c r="K12" s="15">
        <v>813865</v>
      </c>
      <c r="L12" s="15">
        <v>815962</v>
      </c>
      <c r="M12" s="15">
        <v>821921</v>
      </c>
      <c r="N12" s="15">
        <v>825899</v>
      </c>
      <c r="O12" s="16">
        <f t="shared" si="0"/>
        <v>820755.33333333337</v>
      </c>
    </row>
    <row r="13" spans="2:15" ht="13.5" thickBot="1" x14ac:dyDescent="0.25">
      <c r="B13" s="19" t="s">
        <v>22</v>
      </c>
      <c r="C13" s="20">
        <v>18578955.536000002</v>
      </c>
      <c r="D13" s="20">
        <v>18710647.009999998</v>
      </c>
      <c r="E13" s="20">
        <v>18788875.384</v>
      </c>
      <c r="F13" s="20">
        <v>18873439.396000002</v>
      </c>
      <c r="G13" s="20">
        <v>18880075.152000003</v>
      </c>
      <c r="H13" s="20">
        <v>18312642</v>
      </c>
      <c r="I13" s="20">
        <v>20136934</v>
      </c>
      <c r="J13" s="20">
        <v>19886888</v>
      </c>
      <c r="K13" s="20">
        <v>19931676.879999999</v>
      </c>
      <c r="L13" s="20">
        <v>20034321.096999999</v>
      </c>
      <c r="M13" s="20">
        <v>20235498.473999999</v>
      </c>
      <c r="N13" s="20">
        <v>20372689.408999998</v>
      </c>
      <c r="O13" s="21">
        <f>SUM(C13:N13)</f>
        <v>232742642.33800003</v>
      </c>
    </row>
    <row r="14" spans="2:15" ht="26.25" customHeight="1" thickTop="1" x14ac:dyDescent="0.2">
      <c r="O14" s="22"/>
    </row>
    <row r="15" spans="2:15" x14ac:dyDescent="0.2">
      <c r="B15" s="23" t="s">
        <v>23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2:15" x14ac:dyDescent="0.2">
      <c r="B16" s="23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15" ht="13.5" thickBot="1" x14ac:dyDescent="0.25"/>
    <row r="18" spans="2:15" s="28" customFormat="1" ht="13.5" thickTop="1" x14ac:dyDescent="0.2">
      <c r="B18" s="25" t="s">
        <v>25</v>
      </c>
      <c r="C18" s="26" t="s">
        <v>2</v>
      </c>
      <c r="D18" s="26" t="s">
        <v>3</v>
      </c>
      <c r="E18" s="26" t="s">
        <v>4</v>
      </c>
      <c r="F18" s="26" t="s">
        <v>5</v>
      </c>
      <c r="G18" s="26" t="s">
        <v>6</v>
      </c>
      <c r="H18" s="26" t="s">
        <v>7</v>
      </c>
      <c r="I18" s="26" t="s">
        <v>8</v>
      </c>
      <c r="J18" s="26" t="s">
        <v>9</v>
      </c>
      <c r="K18" s="26" t="s">
        <v>10</v>
      </c>
      <c r="L18" s="26" t="s">
        <v>11</v>
      </c>
      <c r="M18" s="26" t="s">
        <v>12</v>
      </c>
      <c r="N18" s="26" t="s">
        <v>13</v>
      </c>
      <c r="O18" s="27" t="s">
        <v>26</v>
      </c>
    </row>
    <row r="19" spans="2:15" ht="18" customHeight="1" x14ac:dyDescent="0.2">
      <c r="B19" s="29" t="s">
        <v>27</v>
      </c>
      <c r="C19" s="30">
        <v>24546</v>
      </c>
      <c r="D19" s="31">
        <v>25223</v>
      </c>
      <c r="E19" s="31">
        <v>25407</v>
      </c>
      <c r="F19" s="31">
        <v>25758</v>
      </c>
      <c r="G19" s="31">
        <v>26066</v>
      </c>
      <c r="H19" s="31">
        <v>26094</v>
      </c>
      <c r="I19" s="31">
        <v>25814</v>
      </c>
      <c r="J19" s="31">
        <v>25400</v>
      </c>
      <c r="K19" s="31">
        <v>25391</v>
      </c>
      <c r="L19" s="31">
        <v>25656</v>
      </c>
      <c r="M19" s="31">
        <v>26181</v>
      </c>
      <c r="N19" s="31">
        <v>26439</v>
      </c>
      <c r="O19" s="32">
        <f>AVERAGE(C19:N19)</f>
        <v>25664.583333333332</v>
      </c>
    </row>
    <row r="20" spans="2:15" ht="18" customHeight="1" x14ac:dyDescent="0.2">
      <c r="B20" s="29" t="s">
        <v>28</v>
      </c>
      <c r="C20" s="30">
        <v>34027</v>
      </c>
      <c r="D20" s="31">
        <v>34759</v>
      </c>
      <c r="E20" s="31">
        <v>34637</v>
      </c>
      <c r="F20" s="31">
        <v>34832</v>
      </c>
      <c r="G20" s="31">
        <v>35173</v>
      </c>
      <c r="H20" s="31">
        <v>35152</v>
      </c>
      <c r="I20" s="31">
        <v>34811</v>
      </c>
      <c r="J20" s="31">
        <v>34176</v>
      </c>
      <c r="K20" s="31">
        <v>33961</v>
      </c>
      <c r="L20" s="31">
        <v>34112</v>
      </c>
      <c r="M20" s="31">
        <v>34523</v>
      </c>
      <c r="N20" s="31">
        <v>34830</v>
      </c>
      <c r="O20" s="32">
        <f t="shared" ref="O20:O33" si="2">AVERAGE(C20:N20)</f>
        <v>34582.75</v>
      </c>
    </row>
    <row r="21" spans="2:15" ht="18" customHeight="1" x14ac:dyDescent="0.2">
      <c r="B21" s="29" t="s">
        <v>29</v>
      </c>
      <c r="C21" s="30">
        <v>20950</v>
      </c>
      <c r="D21" s="31">
        <v>21480</v>
      </c>
      <c r="E21" s="31">
        <v>21629</v>
      </c>
      <c r="F21" s="31">
        <v>21732</v>
      </c>
      <c r="G21" s="31">
        <v>21961</v>
      </c>
      <c r="H21" s="31">
        <v>21971</v>
      </c>
      <c r="I21" s="31">
        <v>21746</v>
      </c>
      <c r="J21" s="31">
        <v>21267</v>
      </c>
      <c r="K21" s="31">
        <v>20978</v>
      </c>
      <c r="L21" s="31">
        <v>21113</v>
      </c>
      <c r="M21" s="31">
        <v>21654</v>
      </c>
      <c r="N21" s="31">
        <v>21975</v>
      </c>
      <c r="O21" s="32">
        <f t="shared" si="2"/>
        <v>21538</v>
      </c>
    </row>
    <row r="22" spans="2:15" ht="18" customHeight="1" x14ac:dyDescent="0.2">
      <c r="B22" s="29" t="s">
        <v>30</v>
      </c>
      <c r="C22" s="30">
        <v>33580</v>
      </c>
      <c r="D22" s="31">
        <v>34366</v>
      </c>
      <c r="E22" s="31">
        <v>34568</v>
      </c>
      <c r="F22" s="31">
        <v>34925</v>
      </c>
      <c r="G22" s="31">
        <v>35224</v>
      </c>
      <c r="H22" s="31">
        <v>34825</v>
      </c>
      <c r="I22" s="31">
        <v>34458</v>
      </c>
      <c r="J22" s="31">
        <v>34009</v>
      </c>
      <c r="K22" s="31">
        <v>34158</v>
      </c>
      <c r="L22" s="31">
        <v>34573</v>
      </c>
      <c r="M22" s="31">
        <v>34920</v>
      </c>
      <c r="N22" s="31">
        <v>35187</v>
      </c>
      <c r="O22" s="32">
        <f t="shared" si="2"/>
        <v>34566.083333333336</v>
      </c>
    </row>
    <row r="23" spans="2:15" ht="18" customHeight="1" x14ac:dyDescent="0.2">
      <c r="B23" s="29" t="s">
        <v>31</v>
      </c>
      <c r="C23" s="30">
        <v>90987</v>
      </c>
      <c r="D23" s="31">
        <v>93301</v>
      </c>
      <c r="E23" s="31">
        <v>93649</v>
      </c>
      <c r="F23" s="31">
        <v>94146</v>
      </c>
      <c r="G23" s="31">
        <v>95391</v>
      </c>
      <c r="H23" s="31">
        <v>95756</v>
      </c>
      <c r="I23" s="31">
        <v>95144</v>
      </c>
      <c r="J23" s="31">
        <v>94395</v>
      </c>
      <c r="K23" s="31">
        <v>94903</v>
      </c>
      <c r="L23" s="31">
        <v>96137</v>
      </c>
      <c r="M23" s="31">
        <v>97029</v>
      </c>
      <c r="N23" s="31">
        <v>97956</v>
      </c>
      <c r="O23" s="32">
        <f t="shared" si="2"/>
        <v>94899.5</v>
      </c>
    </row>
    <row r="24" spans="2:15" ht="18" customHeight="1" x14ac:dyDescent="0.2">
      <c r="B24" s="29" t="s">
        <v>32</v>
      </c>
      <c r="C24" s="30">
        <v>186559</v>
      </c>
      <c r="D24" s="31">
        <v>191044</v>
      </c>
      <c r="E24" s="31">
        <v>191007</v>
      </c>
      <c r="F24" s="31">
        <v>192584</v>
      </c>
      <c r="G24" s="31">
        <v>194986</v>
      </c>
      <c r="H24" s="31">
        <v>195167</v>
      </c>
      <c r="I24" s="31">
        <v>193273</v>
      </c>
      <c r="J24" s="31">
        <v>191597</v>
      </c>
      <c r="K24" s="31">
        <v>192070</v>
      </c>
      <c r="L24" s="31">
        <v>193325</v>
      </c>
      <c r="M24" s="31">
        <v>195444</v>
      </c>
      <c r="N24" s="31">
        <v>197191</v>
      </c>
      <c r="O24" s="32">
        <f t="shared" si="2"/>
        <v>192853.91666666666</v>
      </c>
    </row>
    <row r="25" spans="2:15" ht="18" customHeight="1" x14ac:dyDescent="0.2">
      <c r="B25" s="29" t="s">
        <v>33</v>
      </c>
      <c r="C25" s="30">
        <v>107177</v>
      </c>
      <c r="D25" s="31">
        <v>109675</v>
      </c>
      <c r="E25" s="31">
        <v>110013</v>
      </c>
      <c r="F25" s="31">
        <v>110626</v>
      </c>
      <c r="G25" s="31">
        <v>111557</v>
      </c>
      <c r="H25" s="31">
        <v>111625</v>
      </c>
      <c r="I25" s="31">
        <v>110654</v>
      </c>
      <c r="J25" s="31">
        <v>109419</v>
      </c>
      <c r="K25" s="31">
        <v>109840</v>
      </c>
      <c r="L25" s="31">
        <v>111072</v>
      </c>
      <c r="M25" s="31">
        <v>112318</v>
      </c>
      <c r="N25" s="31">
        <v>113637</v>
      </c>
      <c r="O25" s="32">
        <f t="shared" si="2"/>
        <v>110634.41666666667</v>
      </c>
    </row>
    <row r="26" spans="2:15" ht="18" customHeight="1" x14ac:dyDescent="0.2">
      <c r="B26" s="29" t="s">
        <v>34</v>
      </c>
      <c r="C26" s="30">
        <v>172433</v>
      </c>
      <c r="D26" s="31">
        <v>175766</v>
      </c>
      <c r="E26" s="31">
        <v>176264</v>
      </c>
      <c r="F26" s="31">
        <v>176914</v>
      </c>
      <c r="G26" s="31">
        <v>178112</v>
      </c>
      <c r="H26" s="31">
        <v>177932</v>
      </c>
      <c r="I26" s="31">
        <v>176544</v>
      </c>
      <c r="J26" s="31">
        <v>175254</v>
      </c>
      <c r="K26" s="31">
        <v>176256</v>
      </c>
      <c r="L26" s="31">
        <v>177420</v>
      </c>
      <c r="M26" s="31">
        <v>178756</v>
      </c>
      <c r="N26" s="31">
        <v>179654</v>
      </c>
      <c r="O26" s="32">
        <f t="shared" si="2"/>
        <v>176775.41666666666</v>
      </c>
    </row>
    <row r="27" spans="2:15" ht="18" customHeight="1" x14ac:dyDescent="0.2">
      <c r="B27" s="29" t="s">
        <v>35</v>
      </c>
      <c r="C27" s="30">
        <v>306291</v>
      </c>
      <c r="D27" s="31">
        <v>312407</v>
      </c>
      <c r="E27" s="31">
        <v>313264</v>
      </c>
      <c r="F27" s="31">
        <v>314734</v>
      </c>
      <c r="G27" s="31">
        <v>315619</v>
      </c>
      <c r="H27" s="31">
        <v>314514</v>
      </c>
      <c r="I27" s="31">
        <v>311409</v>
      </c>
      <c r="J27" s="31">
        <v>307916</v>
      </c>
      <c r="K27" s="31">
        <v>308348</v>
      </c>
      <c r="L27" s="31">
        <v>309594</v>
      </c>
      <c r="M27" s="31">
        <v>312723</v>
      </c>
      <c r="N27" s="31">
        <v>314370</v>
      </c>
      <c r="O27" s="32">
        <f t="shared" si="2"/>
        <v>311765.75</v>
      </c>
    </row>
    <row r="28" spans="2:15" ht="18" customHeight="1" x14ac:dyDescent="0.2">
      <c r="B28" s="29" t="s">
        <v>36</v>
      </c>
      <c r="C28" s="30">
        <v>195733</v>
      </c>
      <c r="D28" s="31">
        <v>199393</v>
      </c>
      <c r="E28" s="31">
        <v>200230</v>
      </c>
      <c r="F28" s="31">
        <v>201528</v>
      </c>
      <c r="G28" s="31">
        <v>202489</v>
      </c>
      <c r="H28" s="31">
        <v>202418</v>
      </c>
      <c r="I28" s="31">
        <v>201244</v>
      </c>
      <c r="J28" s="31">
        <v>200074</v>
      </c>
      <c r="K28" s="31">
        <v>201120</v>
      </c>
      <c r="L28" s="31">
        <v>202755</v>
      </c>
      <c r="M28" s="31">
        <v>204293</v>
      </c>
      <c r="N28" s="31">
        <v>205463</v>
      </c>
      <c r="O28" s="32">
        <f t="shared" si="2"/>
        <v>201395</v>
      </c>
    </row>
    <row r="29" spans="2:15" ht="18" customHeight="1" x14ac:dyDescent="0.2">
      <c r="B29" s="29" t="s">
        <v>37</v>
      </c>
      <c r="C29" s="30">
        <v>71029</v>
      </c>
      <c r="D29" s="31">
        <v>72578</v>
      </c>
      <c r="E29" s="31">
        <v>72816</v>
      </c>
      <c r="F29" s="31">
        <v>73426</v>
      </c>
      <c r="G29" s="31">
        <v>73680</v>
      </c>
      <c r="H29" s="31">
        <v>73429</v>
      </c>
      <c r="I29" s="31">
        <v>72535</v>
      </c>
      <c r="J29" s="31">
        <v>71816</v>
      </c>
      <c r="K29" s="31">
        <v>72333</v>
      </c>
      <c r="L29" s="31">
        <v>72890</v>
      </c>
      <c r="M29" s="31">
        <v>73617</v>
      </c>
      <c r="N29" s="31">
        <v>74028</v>
      </c>
      <c r="O29" s="32">
        <f t="shared" si="2"/>
        <v>72848.083333333328</v>
      </c>
    </row>
    <row r="30" spans="2:15" ht="18" customHeight="1" x14ac:dyDescent="0.2">
      <c r="B30" s="29" t="s">
        <v>38</v>
      </c>
      <c r="C30" s="30">
        <v>137529</v>
      </c>
      <c r="D30" s="31">
        <v>140247</v>
      </c>
      <c r="E30" s="31">
        <v>140654</v>
      </c>
      <c r="F30" s="31">
        <v>141509</v>
      </c>
      <c r="G30" s="31">
        <v>142349</v>
      </c>
      <c r="H30" s="31">
        <v>141954</v>
      </c>
      <c r="I30" s="31">
        <v>140577</v>
      </c>
      <c r="J30" s="31">
        <v>138666</v>
      </c>
      <c r="K30" s="31">
        <v>139328</v>
      </c>
      <c r="L30" s="31">
        <v>139744</v>
      </c>
      <c r="M30" s="31">
        <v>141265</v>
      </c>
      <c r="N30" s="31">
        <v>142126</v>
      </c>
      <c r="O30" s="32">
        <f t="shared" si="2"/>
        <v>140495.66666666666</v>
      </c>
    </row>
    <row r="31" spans="2:15" ht="18" customHeight="1" x14ac:dyDescent="0.2">
      <c r="B31" s="29" t="s">
        <v>39</v>
      </c>
      <c r="C31" s="30">
        <v>18482</v>
      </c>
      <c r="D31" s="31">
        <v>18722</v>
      </c>
      <c r="E31" s="31">
        <v>18763</v>
      </c>
      <c r="F31" s="31">
        <v>18924</v>
      </c>
      <c r="G31" s="31">
        <v>19290</v>
      </c>
      <c r="H31" s="31">
        <v>18886</v>
      </c>
      <c r="I31" s="31">
        <v>18645</v>
      </c>
      <c r="J31" s="31">
        <v>18503</v>
      </c>
      <c r="K31" s="31">
        <v>18429</v>
      </c>
      <c r="L31" s="31">
        <v>18380</v>
      </c>
      <c r="M31" s="31">
        <v>18533</v>
      </c>
      <c r="N31" s="31">
        <v>18704</v>
      </c>
      <c r="O31" s="32">
        <f t="shared" si="2"/>
        <v>18688.416666666668</v>
      </c>
    </row>
    <row r="32" spans="2:15" ht="18" customHeight="1" x14ac:dyDescent="0.2">
      <c r="B32" s="29" t="s">
        <v>40</v>
      </c>
      <c r="C32" s="30">
        <v>10126</v>
      </c>
      <c r="D32" s="31">
        <v>10224</v>
      </c>
      <c r="E32" s="31">
        <v>10196</v>
      </c>
      <c r="F32" s="31">
        <v>10267</v>
      </c>
      <c r="G32" s="31">
        <v>10448</v>
      </c>
      <c r="H32" s="31">
        <v>10372</v>
      </c>
      <c r="I32" s="31">
        <v>10257</v>
      </c>
      <c r="J32" s="31">
        <v>10079</v>
      </c>
      <c r="K32" s="31">
        <v>10048</v>
      </c>
      <c r="L32" s="31">
        <v>10123</v>
      </c>
      <c r="M32" s="31">
        <v>10266</v>
      </c>
      <c r="N32" s="31">
        <v>10500</v>
      </c>
      <c r="O32" s="33">
        <f t="shared" si="2"/>
        <v>10242.166666666666</v>
      </c>
    </row>
    <row r="33" spans="2:15" ht="18" customHeight="1" x14ac:dyDescent="0.2">
      <c r="B33" s="34" t="s">
        <v>41</v>
      </c>
      <c r="C33" s="35">
        <v>553415</v>
      </c>
      <c r="D33" s="36">
        <v>565226</v>
      </c>
      <c r="E33" s="36">
        <v>566519</v>
      </c>
      <c r="F33" s="36">
        <v>569721</v>
      </c>
      <c r="G33" s="36">
        <v>576303</v>
      </c>
      <c r="H33" s="36">
        <v>575559</v>
      </c>
      <c r="I33" s="36">
        <v>568854</v>
      </c>
      <c r="J33" s="36">
        <v>557924</v>
      </c>
      <c r="K33" s="36">
        <v>555505</v>
      </c>
      <c r="L33" s="36">
        <v>557262</v>
      </c>
      <c r="M33" s="36">
        <v>562985</v>
      </c>
      <c r="N33" s="36">
        <v>565897</v>
      </c>
      <c r="O33" s="37">
        <f t="shared" si="2"/>
        <v>564597.5</v>
      </c>
    </row>
    <row r="34" spans="2:15" ht="18" customHeight="1" thickBot="1" x14ac:dyDescent="0.25">
      <c r="B34" s="38" t="s">
        <v>42</v>
      </c>
      <c r="C34" s="39">
        <f>SUM(C19:C33)</f>
        <v>1962864</v>
      </c>
      <c r="D34" s="39">
        <f t="shared" ref="D34:K34" si="3">SUM(D19:D33)</f>
        <v>2004411</v>
      </c>
      <c r="E34" s="39">
        <f t="shared" si="3"/>
        <v>2009616</v>
      </c>
      <c r="F34" s="39">
        <f t="shared" si="3"/>
        <v>2021626</v>
      </c>
      <c r="G34" s="39">
        <f t="shared" si="3"/>
        <v>2038648</v>
      </c>
      <c r="H34" s="39">
        <f t="shared" si="3"/>
        <v>2035654</v>
      </c>
      <c r="I34" s="39">
        <f t="shared" si="3"/>
        <v>2015965</v>
      </c>
      <c r="J34" s="39">
        <f t="shared" si="3"/>
        <v>1990495</v>
      </c>
      <c r="K34" s="39">
        <f t="shared" si="3"/>
        <v>1992668</v>
      </c>
      <c r="L34" s="39">
        <f>SUM(L19:L33)</f>
        <v>2004156</v>
      </c>
      <c r="M34" s="39">
        <f>SUM(M19:M33)</f>
        <v>2024507</v>
      </c>
      <c r="N34" s="39">
        <f>SUM(N19:N33)</f>
        <v>2037957</v>
      </c>
      <c r="O34" s="40">
        <f>SUM(O19:O33)</f>
        <v>2011547.25</v>
      </c>
    </row>
    <row r="35" spans="2:15" ht="13.5" thickTop="1" x14ac:dyDescent="0.2"/>
    <row r="36" spans="2:15" x14ac:dyDescent="0.2">
      <c r="B36" s="41" t="s">
        <v>43</v>
      </c>
      <c r="C36" s="41"/>
      <c r="D36" s="41"/>
      <c r="E36" s="41"/>
      <c r="F36" s="41"/>
      <c r="G36" s="41"/>
      <c r="H36" s="41"/>
      <c r="I36" s="22"/>
      <c r="J36" s="22"/>
      <c r="K36" s="22"/>
      <c r="L36" s="22"/>
    </row>
    <row r="37" spans="2:15" ht="13.5" thickBot="1" x14ac:dyDescent="0.25">
      <c r="B37" s="42">
        <v>42005</v>
      </c>
      <c r="C37" s="42"/>
      <c r="D37" s="42"/>
      <c r="E37" s="42"/>
      <c r="F37" s="42"/>
      <c r="G37" s="42"/>
      <c r="H37" s="42"/>
      <c r="I37" s="43"/>
      <c r="J37" s="22"/>
      <c r="K37" s="22"/>
      <c r="L37" s="22"/>
    </row>
    <row r="38" spans="2:15" ht="33.75" customHeight="1" thickTop="1" thickBot="1" x14ac:dyDescent="0.25">
      <c r="B38" s="44" t="s">
        <v>44</v>
      </c>
      <c r="C38" s="45" t="s">
        <v>15</v>
      </c>
      <c r="D38" s="45" t="s">
        <v>16</v>
      </c>
      <c r="E38" s="45" t="s">
        <v>17</v>
      </c>
      <c r="F38" s="45" t="s">
        <v>18</v>
      </c>
      <c r="G38" s="45" t="s">
        <v>45</v>
      </c>
      <c r="H38" s="46" t="s">
        <v>42</v>
      </c>
      <c r="I38" s="47"/>
      <c r="J38" s="22"/>
      <c r="K38" s="22"/>
      <c r="L38" s="22"/>
    </row>
    <row r="39" spans="2:15" ht="13.5" thickTop="1" x14ac:dyDescent="0.2">
      <c r="B39" s="29" t="s">
        <v>27</v>
      </c>
      <c r="C39" s="48">
        <v>16170</v>
      </c>
      <c r="D39" s="48">
        <v>93</v>
      </c>
      <c r="E39" s="48">
        <v>8249</v>
      </c>
      <c r="F39" s="48">
        <v>29</v>
      </c>
      <c r="G39" s="48">
        <v>5</v>
      </c>
      <c r="H39" s="49">
        <f>SUM(C39:G39)</f>
        <v>24546</v>
      </c>
      <c r="I39" s="50"/>
      <c r="J39" s="51"/>
      <c r="K39" s="52"/>
      <c r="L39" s="22"/>
    </row>
    <row r="40" spans="2:15" x14ac:dyDescent="0.2">
      <c r="B40" s="29" t="s">
        <v>28</v>
      </c>
      <c r="C40" s="48">
        <v>22288</v>
      </c>
      <c r="D40" s="48">
        <v>60</v>
      </c>
      <c r="E40" s="48">
        <v>11608</v>
      </c>
      <c r="F40" s="48">
        <v>47</v>
      </c>
      <c r="G40" s="48">
        <v>24</v>
      </c>
      <c r="H40" s="49">
        <f t="shared" ref="H40:H53" si="4">SUM(C40:G40)</f>
        <v>34027</v>
      </c>
      <c r="I40" s="50"/>
      <c r="J40" s="51"/>
      <c r="K40" s="52"/>
      <c r="L40" s="22"/>
    </row>
    <row r="41" spans="2:15" x14ac:dyDescent="0.2">
      <c r="B41" s="29" t="s">
        <v>29</v>
      </c>
      <c r="C41" s="48">
        <v>14190</v>
      </c>
      <c r="D41" s="48">
        <v>56</v>
      </c>
      <c r="E41" s="48">
        <v>6650</v>
      </c>
      <c r="F41" s="48">
        <v>25</v>
      </c>
      <c r="G41" s="48">
        <v>29</v>
      </c>
      <c r="H41" s="49">
        <f t="shared" si="4"/>
        <v>20950</v>
      </c>
      <c r="I41" s="50"/>
      <c r="J41" s="51"/>
      <c r="K41" s="52"/>
      <c r="L41" s="22"/>
    </row>
    <row r="42" spans="2:15" x14ac:dyDescent="0.2">
      <c r="B42" s="29" t="s">
        <v>30</v>
      </c>
      <c r="C42" s="48">
        <v>22113</v>
      </c>
      <c r="D42" s="48">
        <v>73</v>
      </c>
      <c r="E42" s="48">
        <v>11326</v>
      </c>
      <c r="F42" s="48">
        <v>39</v>
      </c>
      <c r="G42" s="48">
        <v>29</v>
      </c>
      <c r="H42" s="49">
        <f t="shared" si="4"/>
        <v>33580</v>
      </c>
      <c r="I42" s="50"/>
      <c r="J42" s="51"/>
      <c r="K42" s="52"/>
      <c r="L42" s="22"/>
    </row>
    <row r="43" spans="2:15" x14ac:dyDescent="0.2">
      <c r="B43" s="29" t="s">
        <v>31</v>
      </c>
      <c r="C43" s="48">
        <v>58669</v>
      </c>
      <c r="D43" s="48">
        <v>207</v>
      </c>
      <c r="E43" s="48">
        <v>31960</v>
      </c>
      <c r="F43" s="48">
        <v>108</v>
      </c>
      <c r="G43" s="48">
        <v>43</v>
      </c>
      <c r="H43" s="49">
        <f t="shared" si="4"/>
        <v>90987</v>
      </c>
      <c r="I43" s="50"/>
      <c r="J43" s="51"/>
      <c r="K43" s="52"/>
      <c r="L43" s="22"/>
    </row>
    <row r="44" spans="2:15" x14ac:dyDescent="0.2">
      <c r="B44" s="29" t="s">
        <v>32</v>
      </c>
      <c r="C44" s="48">
        <v>119862</v>
      </c>
      <c r="D44" s="48">
        <v>428</v>
      </c>
      <c r="E44" s="48">
        <v>65749</v>
      </c>
      <c r="F44" s="48">
        <v>364</v>
      </c>
      <c r="G44" s="48">
        <v>156</v>
      </c>
      <c r="H44" s="49">
        <f t="shared" si="4"/>
        <v>186559</v>
      </c>
      <c r="I44" s="50"/>
      <c r="J44" s="51"/>
      <c r="K44" s="52"/>
      <c r="L44" s="22"/>
    </row>
    <row r="45" spans="2:15" x14ac:dyDescent="0.2">
      <c r="B45" s="29" t="s">
        <v>33</v>
      </c>
      <c r="C45" s="48">
        <v>67562</v>
      </c>
      <c r="D45" s="48">
        <v>1616</v>
      </c>
      <c r="E45" s="48">
        <v>190419</v>
      </c>
      <c r="F45" s="48">
        <v>883</v>
      </c>
      <c r="G45" s="48">
        <v>298</v>
      </c>
      <c r="H45" s="49">
        <f t="shared" si="4"/>
        <v>260778</v>
      </c>
      <c r="I45" s="50"/>
      <c r="J45" s="51"/>
      <c r="K45" s="52"/>
      <c r="L45" s="22"/>
    </row>
    <row r="46" spans="2:15" x14ac:dyDescent="0.2">
      <c r="B46" s="29" t="s">
        <v>34</v>
      </c>
      <c r="C46" s="48">
        <v>107681</v>
      </c>
      <c r="D46" s="48">
        <v>219</v>
      </c>
      <c r="E46" s="48">
        <v>39209</v>
      </c>
      <c r="F46" s="48">
        <v>124</v>
      </c>
      <c r="G46" s="48">
        <v>63</v>
      </c>
      <c r="H46" s="49">
        <f t="shared" si="4"/>
        <v>147296</v>
      </c>
      <c r="I46" s="50"/>
      <c r="J46" s="51"/>
      <c r="K46" s="52"/>
      <c r="L46" s="22"/>
    </row>
    <row r="47" spans="2:15" x14ac:dyDescent="0.2">
      <c r="B47" s="29" t="s">
        <v>35</v>
      </c>
      <c r="C47" s="48">
        <v>195076</v>
      </c>
      <c r="D47" s="48">
        <v>391</v>
      </c>
      <c r="E47" s="48">
        <v>64178</v>
      </c>
      <c r="F47" s="48">
        <v>113</v>
      </c>
      <c r="G47" s="48">
        <v>70</v>
      </c>
      <c r="H47" s="49">
        <f t="shared" si="4"/>
        <v>259828</v>
      </c>
      <c r="I47" s="50"/>
      <c r="J47" s="51"/>
      <c r="K47" s="52"/>
      <c r="L47" s="22"/>
    </row>
    <row r="48" spans="2:15" x14ac:dyDescent="0.2">
      <c r="B48" s="29" t="s">
        <v>36</v>
      </c>
      <c r="C48" s="48">
        <v>125239</v>
      </c>
      <c r="D48" s="48">
        <v>561</v>
      </c>
      <c r="E48" s="48">
        <v>109772</v>
      </c>
      <c r="F48" s="48">
        <v>729</v>
      </c>
      <c r="G48" s="48">
        <v>153</v>
      </c>
      <c r="H48" s="49">
        <f t="shared" si="4"/>
        <v>236454</v>
      </c>
      <c r="I48" s="50"/>
      <c r="J48" s="51"/>
      <c r="K48" s="52"/>
      <c r="L48" s="22"/>
    </row>
    <row r="49" spans="2:12" x14ac:dyDescent="0.2">
      <c r="B49" s="29" t="s">
        <v>37</v>
      </c>
      <c r="C49" s="48">
        <v>45387</v>
      </c>
      <c r="D49" s="48">
        <v>376</v>
      </c>
      <c r="E49" s="48">
        <v>69776</v>
      </c>
      <c r="F49" s="48">
        <v>222</v>
      </c>
      <c r="G49" s="48">
        <v>120</v>
      </c>
      <c r="H49" s="49">
        <f t="shared" si="4"/>
        <v>115881</v>
      </c>
      <c r="I49" s="50"/>
      <c r="J49" s="51"/>
      <c r="K49" s="52"/>
      <c r="L49" s="22"/>
    </row>
    <row r="50" spans="2:12" x14ac:dyDescent="0.2">
      <c r="B50" s="29" t="s">
        <v>38</v>
      </c>
      <c r="C50" s="48">
        <v>88755</v>
      </c>
      <c r="D50" s="48">
        <v>113</v>
      </c>
      <c r="E50" s="48">
        <v>25429</v>
      </c>
      <c r="F50" s="48">
        <v>72</v>
      </c>
      <c r="G50" s="48">
        <v>28</v>
      </c>
      <c r="H50" s="49">
        <f t="shared" si="4"/>
        <v>114397</v>
      </c>
      <c r="I50" s="50"/>
      <c r="J50" s="51"/>
      <c r="K50" s="52"/>
      <c r="L50" s="22"/>
    </row>
    <row r="51" spans="2:12" x14ac:dyDescent="0.2">
      <c r="B51" s="29" t="s">
        <v>39</v>
      </c>
      <c r="C51" s="48">
        <v>12171</v>
      </c>
      <c r="D51" s="48">
        <v>268</v>
      </c>
      <c r="E51" s="48">
        <v>48262</v>
      </c>
      <c r="F51" s="48">
        <v>182</v>
      </c>
      <c r="G51" s="48">
        <v>62</v>
      </c>
      <c r="H51" s="49">
        <f t="shared" si="4"/>
        <v>60945</v>
      </c>
      <c r="I51" s="50"/>
      <c r="J51" s="51"/>
      <c r="K51" s="52"/>
      <c r="L51" s="22"/>
    </row>
    <row r="52" spans="2:12" x14ac:dyDescent="0.2">
      <c r="B52" s="29" t="s">
        <v>40</v>
      </c>
      <c r="C52" s="48">
        <v>6520</v>
      </c>
      <c r="D52" s="48">
        <v>39</v>
      </c>
      <c r="E52" s="48">
        <v>6223</v>
      </c>
      <c r="F52" s="48">
        <v>39</v>
      </c>
      <c r="G52" s="48">
        <v>10</v>
      </c>
      <c r="H52" s="49">
        <f t="shared" si="4"/>
        <v>12831</v>
      </c>
      <c r="I52" s="50"/>
      <c r="J52" s="51"/>
      <c r="K52" s="52"/>
      <c r="L52" s="22"/>
    </row>
    <row r="53" spans="2:12" x14ac:dyDescent="0.2">
      <c r="B53" s="29" t="s">
        <v>41</v>
      </c>
      <c r="C53" s="48">
        <v>360199</v>
      </c>
      <c r="D53" s="48">
        <v>17</v>
      </c>
      <c r="E53" s="48">
        <v>3560</v>
      </c>
      <c r="F53" s="48">
        <v>11</v>
      </c>
      <c r="G53" s="48">
        <v>18</v>
      </c>
      <c r="H53" s="49">
        <f t="shared" si="4"/>
        <v>363805</v>
      </c>
      <c r="I53" s="50"/>
      <c r="J53" s="51"/>
      <c r="K53" s="52"/>
      <c r="L53" s="22"/>
    </row>
    <row r="54" spans="2:12" ht="13.5" thickBot="1" x14ac:dyDescent="0.25">
      <c r="B54" s="38" t="s">
        <v>42</v>
      </c>
      <c r="C54" s="39">
        <f>SUM(C39:C53)</f>
        <v>1261882</v>
      </c>
      <c r="D54" s="39">
        <f>SUM(D39:D53)</f>
        <v>4517</v>
      </c>
      <c r="E54" s="39">
        <f t="shared" ref="E54:G54" si="5">SUM(E39:E53)</f>
        <v>692370</v>
      </c>
      <c r="F54" s="39">
        <f t="shared" si="5"/>
        <v>2987</v>
      </c>
      <c r="G54" s="39">
        <f t="shared" si="5"/>
        <v>1108</v>
      </c>
      <c r="H54" s="40">
        <f>SUM(H39:H53)</f>
        <v>1962864</v>
      </c>
      <c r="I54" s="53"/>
      <c r="J54" s="54"/>
      <c r="K54" s="55"/>
      <c r="L54" s="22"/>
    </row>
    <row r="55" spans="2:12" ht="13.5" thickTop="1" x14ac:dyDescent="0.2">
      <c r="I55" s="56"/>
      <c r="J55" s="56"/>
      <c r="K55" s="56"/>
    </row>
    <row r="57" spans="2:12" x14ac:dyDescent="0.2">
      <c r="B57" s="41" t="s">
        <v>43</v>
      </c>
      <c r="C57" s="41"/>
      <c r="D57" s="41"/>
      <c r="E57" s="41"/>
      <c r="F57" s="41"/>
      <c r="G57" s="41"/>
      <c r="H57" s="41"/>
    </row>
    <row r="58" spans="2:12" ht="13.5" thickBot="1" x14ac:dyDescent="0.25">
      <c r="B58" s="42">
        <v>42036</v>
      </c>
      <c r="C58" s="42"/>
      <c r="D58" s="42"/>
      <c r="E58" s="42"/>
      <c r="F58" s="42"/>
      <c r="G58" s="42"/>
      <c r="H58" s="42"/>
    </row>
    <row r="59" spans="2:12" ht="27" thickTop="1" thickBot="1" x14ac:dyDescent="0.25">
      <c r="B59" s="44" t="s">
        <v>44</v>
      </c>
      <c r="C59" s="45" t="s">
        <v>15</v>
      </c>
      <c r="D59" s="45" t="s">
        <v>16</v>
      </c>
      <c r="E59" s="45" t="s">
        <v>17</v>
      </c>
      <c r="F59" s="45" t="s">
        <v>18</v>
      </c>
      <c r="G59" s="45" t="s">
        <v>45</v>
      </c>
      <c r="H59" s="46" t="s">
        <v>42</v>
      </c>
    </row>
    <row r="60" spans="2:12" ht="13.5" thickTop="1" x14ac:dyDescent="0.2">
      <c r="B60" s="29" t="s">
        <v>27</v>
      </c>
      <c r="C60" s="48">
        <v>16591</v>
      </c>
      <c r="D60" s="48">
        <v>98</v>
      </c>
      <c r="E60" s="48">
        <v>8498</v>
      </c>
      <c r="F60" s="48">
        <v>30</v>
      </c>
      <c r="G60" s="48">
        <v>6</v>
      </c>
      <c r="H60" s="49">
        <f>SUM(C60:G60)</f>
        <v>25223</v>
      </c>
    </row>
    <row r="61" spans="2:12" x14ac:dyDescent="0.2">
      <c r="B61" s="29" t="s">
        <v>28</v>
      </c>
      <c r="C61" s="48">
        <v>22792</v>
      </c>
      <c r="D61" s="48">
        <v>61</v>
      </c>
      <c r="E61" s="48">
        <v>11833</v>
      </c>
      <c r="F61" s="48">
        <v>49</v>
      </c>
      <c r="G61" s="48">
        <v>24</v>
      </c>
      <c r="H61" s="49">
        <f t="shared" ref="H61:H74" si="6">SUM(C61:G61)</f>
        <v>34759</v>
      </c>
    </row>
    <row r="62" spans="2:12" x14ac:dyDescent="0.2">
      <c r="B62" s="29" t="s">
        <v>29</v>
      </c>
      <c r="C62" s="48">
        <v>14562</v>
      </c>
      <c r="D62" s="48">
        <v>51</v>
      </c>
      <c r="E62" s="48">
        <v>6811</v>
      </c>
      <c r="F62" s="48">
        <v>24</v>
      </c>
      <c r="G62" s="48">
        <v>32</v>
      </c>
      <c r="H62" s="49">
        <f t="shared" si="6"/>
        <v>21480</v>
      </c>
    </row>
    <row r="63" spans="2:12" x14ac:dyDescent="0.2">
      <c r="B63" s="29" t="s">
        <v>30</v>
      </c>
      <c r="C63" s="48">
        <v>22633</v>
      </c>
      <c r="D63" s="48">
        <v>71</v>
      </c>
      <c r="E63" s="48">
        <v>11592</v>
      </c>
      <c r="F63" s="48">
        <v>38</v>
      </c>
      <c r="G63" s="48">
        <v>32</v>
      </c>
      <c r="H63" s="49">
        <f t="shared" si="6"/>
        <v>34366</v>
      </c>
    </row>
    <row r="64" spans="2:12" x14ac:dyDescent="0.2">
      <c r="B64" s="29" t="s">
        <v>31</v>
      </c>
      <c r="C64" s="48">
        <v>60197</v>
      </c>
      <c r="D64" s="48">
        <v>201</v>
      </c>
      <c r="E64" s="48">
        <v>32745</v>
      </c>
      <c r="F64" s="48">
        <v>110</v>
      </c>
      <c r="G64" s="48">
        <v>48</v>
      </c>
      <c r="H64" s="49">
        <f t="shared" si="6"/>
        <v>93301</v>
      </c>
    </row>
    <row r="65" spans="2:8" x14ac:dyDescent="0.2">
      <c r="B65" s="29" t="s">
        <v>32</v>
      </c>
      <c r="C65" s="48">
        <v>122824</v>
      </c>
      <c r="D65" s="48">
        <v>415</v>
      </c>
      <c r="E65" s="48">
        <v>67276</v>
      </c>
      <c r="F65" s="48">
        <v>371</v>
      </c>
      <c r="G65" s="48">
        <v>158</v>
      </c>
      <c r="H65" s="49">
        <f t="shared" si="6"/>
        <v>191044</v>
      </c>
    </row>
    <row r="66" spans="2:8" x14ac:dyDescent="0.2">
      <c r="B66" s="29" t="s">
        <v>33</v>
      </c>
      <c r="C66" s="48">
        <v>69201</v>
      </c>
      <c r="D66" s="48">
        <v>222</v>
      </c>
      <c r="E66" s="48">
        <v>40058</v>
      </c>
      <c r="F66" s="48">
        <v>126</v>
      </c>
      <c r="G66" s="48">
        <v>68</v>
      </c>
      <c r="H66" s="49">
        <f t="shared" si="6"/>
        <v>109675</v>
      </c>
    </row>
    <row r="67" spans="2:8" x14ac:dyDescent="0.2">
      <c r="B67" s="29" t="s">
        <v>34</v>
      </c>
      <c r="C67" s="48">
        <v>109857</v>
      </c>
      <c r="D67" s="48">
        <v>400</v>
      </c>
      <c r="E67" s="48">
        <v>65320</v>
      </c>
      <c r="F67" s="48">
        <v>116</v>
      </c>
      <c r="G67" s="48">
        <v>73</v>
      </c>
      <c r="H67" s="49">
        <f t="shared" si="6"/>
        <v>175766</v>
      </c>
    </row>
    <row r="68" spans="2:8" x14ac:dyDescent="0.2">
      <c r="B68" s="29" t="s">
        <v>35</v>
      </c>
      <c r="C68" s="48">
        <v>198987</v>
      </c>
      <c r="D68" s="48">
        <v>635</v>
      </c>
      <c r="E68" s="48">
        <v>111879</v>
      </c>
      <c r="F68" s="48">
        <v>751</v>
      </c>
      <c r="G68" s="48">
        <v>155</v>
      </c>
      <c r="H68" s="49">
        <f t="shared" si="6"/>
        <v>312407</v>
      </c>
    </row>
    <row r="69" spans="2:8" x14ac:dyDescent="0.2">
      <c r="B69" s="29" t="s">
        <v>36</v>
      </c>
      <c r="C69" s="48">
        <v>127580</v>
      </c>
      <c r="D69" s="48">
        <v>363</v>
      </c>
      <c r="E69" s="48">
        <v>71100</v>
      </c>
      <c r="F69" s="48">
        <v>229</v>
      </c>
      <c r="G69" s="48">
        <v>121</v>
      </c>
      <c r="H69" s="49">
        <f t="shared" si="6"/>
        <v>199393</v>
      </c>
    </row>
    <row r="70" spans="2:8" x14ac:dyDescent="0.2">
      <c r="B70" s="29" t="s">
        <v>37</v>
      </c>
      <c r="C70" s="48">
        <v>46371</v>
      </c>
      <c r="D70" s="48">
        <v>123</v>
      </c>
      <c r="E70" s="48">
        <v>25983</v>
      </c>
      <c r="F70" s="48">
        <v>72</v>
      </c>
      <c r="G70" s="48">
        <v>29</v>
      </c>
      <c r="H70" s="49">
        <f t="shared" si="6"/>
        <v>72578</v>
      </c>
    </row>
    <row r="71" spans="2:8" x14ac:dyDescent="0.2">
      <c r="B71" s="29" t="s">
        <v>38</v>
      </c>
      <c r="C71" s="48">
        <v>90472</v>
      </c>
      <c r="D71" s="48">
        <v>268</v>
      </c>
      <c r="E71" s="48">
        <v>49262</v>
      </c>
      <c r="F71" s="48">
        <v>183</v>
      </c>
      <c r="G71" s="48">
        <v>62</v>
      </c>
      <c r="H71" s="49">
        <f t="shared" si="6"/>
        <v>140247</v>
      </c>
    </row>
    <row r="72" spans="2:8" x14ac:dyDescent="0.2">
      <c r="B72" s="29" t="s">
        <v>39</v>
      </c>
      <c r="C72" s="48">
        <v>12349</v>
      </c>
      <c r="D72" s="48">
        <v>29</v>
      </c>
      <c r="E72" s="48">
        <v>6294</v>
      </c>
      <c r="F72" s="48">
        <v>40</v>
      </c>
      <c r="G72" s="48">
        <v>10</v>
      </c>
      <c r="H72" s="49">
        <f t="shared" si="6"/>
        <v>18722</v>
      </c>
    </row>
    <row r="73" spans="2:8" x14ac:dyDescent="0.2">
      <c r="B73" s="29" t="s">
        <v>40</v>
      </c>
      <c r="C73" s="48">
        <v>6586</v>
      </c>
      <c r="D73" s="48">
        <v>15</v>
      </c>
      <c r="E73" s="48">
        <v>3591</v>
      </c>
      <c r="F73" s="48">
        <v>13</v>
      </c>
      <c r="G73" s="48">
        <v>19</v>
      </c>
      <c r="H73" s="49">
        <f t="shared" si="6"/>
        <v>10224</v>
      </c>
    </row>
    <row r="74" spans="2:8" x14ac:dyDescent="0.2">
      <c r="B74" s="29" t="s">
        <v>41</v>
      </c>
      <c r="C74" s="48">
        <v>368098</v>
      </c>
      <c r="D74" s="48">
        <v>1583</v>
      </c>
      <c r="E74" s="48">
        <v>194339</v>
      </c>
      <c r="F74" s="48">
        <v>903</v>
      </c>
      <c r="G74" s="48">
        <v>303</v>
      </c>
      <c r="H74" s="49">
        <f t="shared" si="6"/>
        <v>565226</v>
      </c>
    </row>
    <row r="75" spans="2:8" ht="13.5" thickBot="1" x14ac:dyDescent="0.25">
      <c r="B75" s="38" t="s">
        <v>42</v>
      </c>
      <c r="C75" s="39">
        <f>SUM(C60:C74)</f>
        <v>1289100</v>
      </c>
      <c r="D75" s="39">
        <f>SUM(D60:D74)</f>
        <v>4535</v>
      </c>
      <c r="E75" s="39">
        <f t="shared" ref="E75:G75" si="7">SUM(E60:E74)</f>
        <v>706581</v>
      </c>
      <c r="F75" s="39">
        <f t="shared" si="7"/>
        <v>3055</v>
      </c>
      <c r="G75" s="39">
        <f t="shared" si="7"/>
        <v>1140</v>
      </c>
      <c r="H75" s="40">
        <f>SUM(H60:H74)</f>
        <v>2004411</v>
      </c>
    </row>
    <row r="76" spans="2:8" ht="13.5" thickTop="1" x14ac:dyDescent="0.2"/>
    <row r="78" spans="2:8" x14ac:dyDescent="0.2">
      <c r="B78" s="41" t="s">
        <v>43</v>
      </c>
      <c r="C78" s="41"/>
      <c r="D78" s="41"/>
      <c r="E78" s="41"/>
      <c r="F78" s="41"/>
      <c r="G78" s="41"/>
      <c r="H78" s="41"/>
    </row>
    <row r="79" spans="2:8" ht="13.5" thickBot="1" x14ac:dyDescent="0.25">
      <c r="B79" s="42">
        <v>42064</v>
      </c>
      <c r="C79" s="42"/>
      <c r="D79" s="42"/>
      <c r="E79" s="42"/>
      <c r="F79" s="42"/>
      <c r="G79" s="42"/>
      <c r="H79" s="42"/>
    </row>
    <row r="80" spans="2:8" ht="27" thickTop="1" thickBot="1" x14ac:dyDescent="0.25">
      <c r="B80" s="44" t="s">
        <v>44</v>
      </c>
      <c r="C80" s="45" t="s">
        <v>15</v>
      </c>
      <c r="D80" s="45" t="s">
        <v>16</v>
      </c>
      <c r="E80" s="45" t="s">
        <v>17</v>
      </c>
      <c r="F80" s="45" t="s">
        <v>18</v>
      </c>
      <c r="G80" s="45" t="s">
        <v>45</v>
      </c>
      <c r="H80" s="46" t="s">
        <v>42</v>
      </c>
    </row>
    <row r="81" spans="2:8" ht="13.5" thickTop="1" x14ac:dyDescent="0.2">
      <c r="B81" s="29" t="s">
        <v>27</v>
      </c>
      <c r="C81" s="48">
        <v>16690</v>
      </c>
      <c r="D81" s="48">
        <v>90</v>
      </c>
      <c r="E81" s="48">
        <v>8592</v>
      </c>
      <c r="F81" s="48">
        <v>29</v>
      </c>
      <c r="G81" s="48">
        <v>6</v>
      </c>
      <c r="H81" s="49">
        <f>SUM(C81:G81)</f>
        <v>25407</v>
      </c>
    </row>
    <row r="82" spans="2:8" x14ac:dyDescent="0.2">
      <c r="B82" s="29" t="s">
        <v>28</v>
      </c>
      <c r="C82" s="48">
        <v>22719</v>
      </c>
      <c r="D82" s="48">
        <v>54</v>
      </c>
      <c r="E82" s="48">
        <v>11790</v>
      </c>
      <c r="F82" s="48">
        <v>48</v>
      </c>
      <c r="G82" s="48">
        <v>26</v>
      </c>
      <c r="H82" s="49">
        <f t="shared" ref="H82:H95" si="8">SUM(C82:G82)</f>
        <v>34637</v>
      </c>
    </row>
    <row r="83" spans="2:8" x14ac:dyDescent="0.2">
      <c r="B83" s="29" t="s">
        <v>29</v>
      </c>
      <c r="C83" s="48">
        <v>14655</v>
      </c>
      <c r="D83" s="48">
        <v>48</v>
      </c>
      <c r="E83" s="48">
        <v>6872</v>
      </c>
      <c r="F83" s="48">
        <v>24</v>
      </c>
      <c r="G83" s="48">
        <v>30</v>
      </c>
      <c r="H83" s="49">
        <f t="shared" si="8"/>
        <v>21629</v>
      </c>
    </row>
    <row r="84" spans="2:8" x14ac:dyDescent="0.2">
      <c r="B84" s="29" t="s">
        <v>30</v>
      </c>
      <c r="C84" s="48">
        <v>22764</v>
      </c>
      <c r="D84" s="48">
        <v>79</v>
      </c>
      <c r="E84" s="48">
        <v>11655</v>
      </c>
      <c r="F84" s="48">
        <v>37</v>
      </c>
      <c r="G84" s="48">
        <v>33</v>
      </c>
      <c r="H84" s="49">
        <f t="shared" si="8"/>
        <v>34568</v>
      </c>
    </row>
    <row r="85" spans="2:8" x14ac:dyDescent="0.2">
      <c r="B85" s="29" t="s">
        <v>31</v>
      </c>
      <c r="C85" s="48">
        <v>60422</v>
      </c>
      <c r="D85" s="48">
        <v>178</v>
      </c>
      <c r="E85" s="48">
        <v>32891</v>
      </c>
      <c r="F85" s="48">
        <v>109</v>
      </c>
      <c r="G85" s="48">
        <v>49</v>
      </c>
      <c r="H85" s="49">
        <f t="shared" si="8"/>
        <v>93649</v>
      </c>
    </row>
    <row r="86" spans="2:8" x14ac:dyDescent="0.2">
      <c r="B86" s="29" t="s">
        <v>32</v>
      </c>
      <c r="C86" s="48">
        <v>122857</v>
      </c>
      <c r="D86" s="48">
        <v>356</v>
      </c>
      <c r="E86" s="48">
        <v>67260</v>
      </c>
      <c r="F86" s="48">
        <v>370</v>
      </c>
      <c r="G86" s="48">
        <v>164</v>
      </c>
      <c r="H86" s="49">
        <f t="shared" si="8"/>
        <v>191007</v>
      </c>
    </row>
    <row r="87" spans="2:8" x14ac:dyDescent="0.2">
      <c r="B87" s="29" t="s">
        <v>33</v>
      </c>
      <c r="C87" s="48">
        <v>69459</v>
      </c>
      <c r="D87" s="48">
        <v>206</v>
      </c>
      <c r="E87" s="48">
        <v>40156</v>
      </c>
      <c r="F87" s="48">
        <v>124</v>
      </c>
      <c r="G87" s="48">
        <v>68</v>
      </c>
      <c r="H87" s="49">
        <f t="shared" si="8"/>
        <v>110013</v>
      </c>
    </row>
    <row r="88" spans="2:8" x14ac:dyDescent="0.2">
      <c r="B88" s="29" t="s">
        <v>34</v>
      </c>
      <c r="C88" s="48">
        <v>110205</v>
      </c>
      <c r="D88" s="48">
        <v>349</v>
      </c>
      <c r="E88" s="48">
        <v>65522</v>
      </c>
      <c r="F88" s="48">
        <v>114</v>
      </c>
      <c r="G88" s="48">
        <v>74</v>
      </c>
      <c r="H88" s="49">
        <f t="shared" si="8"/>
        <v>176264</v>
      </c>
    </row>
    <row r="89" spans="2:8" x14ac:dyDescent="0.2">
      <c r="B89" s="29" t="s">
        <v>35</v>
      </c>
      <c r="C89" s="48">
        <v>199523</v>
      </c>
      <c r="D89" s="48">
        <v>631</v>
      </c>
      <c r="E89" s="48">
        <v>112202</v>
      </c>
      <c r="F89" s="48">
        <v>741</v>
      </c>
      <c r="G89" s="48">
        <v>167</v>
      </c>
      <c r="H89" s="49">
        <f t="shared" si="8"/>
        <v>313264</v>
      </c>
    </row>
    <row r="90" spans="2:8" x14ac:dyDescent="0.2">
      <c r="B90" s="29" t="s">
        <v>36</v>
      </c>
      <c r="C90" s="48">
        <v>128042</v>
      </c>
      <c r="D90" s="48">
        <v>380</v>
      </c>
      <c r="E90" s="48">
        <v>71461</v>
      </c>
      <c r="F90" s="48">
        <v>227</v>
      </c>
      <c r="G90" s="48">
        <v>120</v>
      </c>
      <c r="H90" s="49">
        <f t="shared" si="8"/>
        <v>200230</v>
      </c>
    </row>
    <row r="91" spans="2:8" x14ac:dyDescent="0.2">
      <c r="B91" s="29" t="s">
        <v>37</v>
      </c>
      <c r="C91" s="48">
        <v>46492</v>
      </c>
      <c r="D91" s="48">
        <v>142</v>
      </c>
      <c r="E91" s="48">
        <v>26083</v>
      </c>
      <c r="F91" s="48">
        <v>69</v>
      </c>
      <c r="G91" s="48">
        <v>30</v>
      </c>
      <c r="H91" s="49">
        <f t="shared" si="8"/>
        <v>72816</v>
      </c>
    </row>
    <row r="92" spans="2:8" x14ac:dyDescent="0.2">
      <c r="B92" s="29" t="s">
        <v>38</v>
      </c>
      <c r="C92" s="48">
        <v>90706</v>
      </c>
      <c r="D92" s="48">
        <v>259</v>
      </c>
      <c r="E92" s="48">
        <v>49439</v>
      </c>
      <c r="F92" s="48">
        <v>178</v>
      </c>
      <c r="G92" s="48">
        <v>72</v>
      </c>
      <c r="H92" s="49">
        <f t="shared" si="8"/>
        <v>140654</v>
      </c>
    </row>
    <row r="93" spans="2:8" x14ac:dyDescent="0.2">
      <c r="B93" s="29" t="s">
        <v>39</v>
      </c>
      <c r="C93" s="48">
        <v>12364</v>
      </c>
      <c r="D93" s="48">
        <v>29</v>
      </c>
      <c r="E93" s="48">
        <v>6321</v>
      </c>
      <c r="F93" s="48">
        <v>39</v>
      </c>
      <c r="G93" s="48">
        <v>10</v>
      </c>
      <c r="H93" s="49">
        <f t="shared" si="8"/>
        <v>18763</v>
      </c>
    </row>
    <row r="94" spans="2:8" x14ac:dyDescent="0.2">
      <c r="B94" s="29" t="s">
        <v>40</v>
      </c>
      <c r="C94" s="48">
        <v>6567</v>
      </c>
      <c r="D94" s="48">
        <v>20</v>
      </c>
      <c r="E94" s="48">
        <v>3576</v>
      </c>
      <c r="F94" s="48">
        <v>15</v>
      </c>
      <c r="G94" s="48">
        <v>18</v>
      </c>
      <c r="H94" s="49">
        <f t="shared" si="8"/>
        <v>10196</v>
      </c>
    </row>
    <row r="95" spans="2:8" x14ac:dyDescent="0.2">
      <c r="B95" s="29" t="s">
        <v>41</v>
      </c>
      <c r="C95" s="48">
        <v>368864</v>
      </c>
      <c r="D95" s="48">
        <v>1557</v>
      </c>
      <c r="E95" s="48">
        <v>194902</v>
      </c>
      <c r="F95" s="48">
        <v>879</v>
      </c>
      <c r="G95" s="48">
        <v>317</v>
      </c>
      <c r="H95" s="49">
        <f t="shared" si="8"/>
        <v>566519</v>
      </c>
    </row>
    <row r="96" spans="2:8" ht="13.5" thickBot="1" x14ac:dyDescent="0.25">
      <c r="B96" s="38" t="s">
        <v>42</v>
      </c>
      <c r="C96" s="39">
        <f>SUM(C81:C95)</f>
        <v>1292329</v>
      </c>
      <c r="D96" s="39">
        <f>SUM(D81:D95)</f>
        <v>4378</v>
      </c>
      <c r="E96" s="39">
        <f t="shared" ref="E96:G96" si="9">SUM(E81:E95)</f>
        <v>708722</v>
      </c>
      <c r="F96" s="39">
        <f t="shared" si="9"/>
        <v>3003</v>
      </c>
      <c r="G96" s="39">
        <f t="shared" si="9"/>
        <v>1184</v>
      </c>
      <c r="H96" s="40">
        <f>SUM(H81:H95)</f>
        <v>2009616</v>
      </c>
    </row>
    <row r="97" spans="2:8" ht="13.5" thickTop="1" x14ac:dyDescent="0.2"/>
    <row r="98" spans="2:8" x14ac:dyDescent="0.2">
      <c r="B98" s="41" t="s">
        <v>43</v>
      </c>
      <c r="C98" s="41"/>
      <c r="D98" s="41"/>
      <c r="E98" s="41"/>
      <c r="F98" s="41"/>
      <c r="G98" s="41"/>
      <c r="H98" s="41"/>
    </row>
    <row r="99" spans="2:8" ht="13.5" thickBot="1" x14ac:dyDescent="0.25">
      <c r="B99" s="42">
        <v>42095</v>
      </c>
      <c r="C99" s="42"/>
      <c r="D99" s="42"/>
      <c r="E99" s="42"/>
      <c r="F99" s="42"/>
      <c r="G99" s="42"/>
      <c r="H99" s="42"/>
    </row>
    <row r="100" spans="2:8" ht="27" thickTop="1" thickBot="1" x14ac:dyDescent="0.25">
      <c r="B100" s="44" t="s">
        <v>44</v>
      </c>
      <c r="C100" s="45" t="s">
        <v>46</v>
      </c>
      <c r="D100" s="45" t="s">
        <v>47</v>
      </c>
      <c r="E100" s="45" t="s">
        <v>48</v>
      </c>
      <c r="F100" s="45" t="s">
        <v>49</v>
      </c>
      <c r="G100" s="45" t="s">
        <v>50</v>
      </c>
      <c r="H100" s="46" t="s">
        <v>51</v>
      </c>
    </row>
    <row r="101" spans="2:8" ht="13.5" thickTop="1" x14ac:dyDescent="0.2">
      <c r="B101" s="29" t="s">
        <v>27</v>
      </c>
      <c r="C101" s="48">
        <v>16942</v>
      </c>
      <c r="D101" s="48">
        <v>70</v>
      </c>
      <c r="E101" s="48">
        <v>8710</v>
      </c>
      <c r="F101" s="48">
        <v>34</v>
      </c>
      <c r="G101" s="48">
        <v>2</v>
      </c>
      <c r="H101" s="49">
        <v>25758</v>
      </c>
    </row>
    <row r="102" spans="2:8" x14ac:dyDescent="0.2">
      <c r="B102" s="29" t="s">
        <v>28</v>
      </c>
      <c r="C102" s="48">
        <v>22834</v>
      </c>
      <c r="D102" s="48">
        <v>72</v>
      </c>
      <c r="E102" s="48">
        <v>11851</v>
      </c>
      <c r="F102" s="48">
        <v>52</v>
      </c>
      <c r="G102" s="48">
        <v>23</v>
      </c>
      <c r="H102" s="49">
        <v>34832</v>
      </c>
    </row>
    <row r="103" spans="2:8" x14ac:dyDescent="0.2">
      <c r="B103" s="29" t="s">
        <v>29</v>
      </c>
      <c r="C103" s="48">
        <v>14699</v>
      </c>
      <c r="D103" s="48">
        <v>49</v>
      </c>
      <c r="E103" s="48">
        <v>6931</v>
      </c>
      <c r="F103" s="48">
        <v>24</v>
      </c>
      <c r="G103" s="48">
        <v>29</v>
      </c>
      <c r="H103" s="49">
        <v>21732</v>
      </c>
    </row>
    <row r="104" spans="2:8" x14ac:dyDescent="0.2">
      <c r="B104" s="29" t="s">
        <v>30</v>
      </c>
      <c r="C104" s="48">
        <v>22978</v>
      </c>
      <c r="D104" s="48">
        <v>89</v>
      </c>
      <c r="E104" s="48">
        <v>11789</v>
      </c>
      <c r="F104" s="48">
        <v>40</v>
      </c>
      <c r="G104" s="48">
        <v>29</v>
      </c>
      <c r="H104" s="49">
        <v>34925</v>
      </c>
    </row>
    <row r="105" spans="2:8" x14ac:dyDescent="0.2">
      <c r="B105" s="29" t="s">
        <v>31</v>
      </c>
      <c r="C105" s="48">
        <v>60744</v>
      </c>
      <c r="D105" s="48">
        <v>172</v>
      </c>
      <c r="E105" s="48">
        <v>33076</v>
      </c>
      <c r="F105" s="48">
        <v>105</v>
      </c>
      <c r="G105" s="48">
        <v>49</v>
      </c>
      <c r="H105" s="49">
        <v>94146</v>
      </c>
    </row>
    <row r="106" spans="2:8" x14ac:dyDescent="0.2">
      <c r="B106" s="29" t="s">
        <v>32</v>
      </c>
      <c r="C106" s="48">
        <v>123841</v>
      </c>
      <c r="D106" s="48">
        <v>411</v>
      </c>
      <c r="E106" s="48">
        <v>67793</v>
      </c>
      <c r="F106" s="48">
        <v>386</v>
      </c>
      <c r="G106" s="48">
        <v>153</v>
      </c>
      <c r="H106" s="49">
        <v>192584</v>
      </c>
    </row>
    <row r="107" spans="2:8" x14ac:dyDescent="0.2">
      <c r="B107" s="29" t="s">
        <v>33</v>
      </c>
      <c r="C107" s="48">
        <v>69841</v>
      </c>
      <c r="D107" s="48">
        <v>218</v>
      </c>
      <c r="E107" s="48">
        <v>40379</v>
      </c>
      <c r="F107" s="48">
        <v>135</v>
      </c>
      <c r="G107" s="48">
        <v>53</v>
      </c>
      <c r="H107" s="49">
        <v>110626</v>
      </c>
    </row>
    <row r="108" spans="2:8" x14ac:dyDescent="0.2">
      <c r="B108" s="29" t="s">
        <v>34</v>
      </c>
      <c r="C108" s="48">
        <v>110655</v>
      </c>
      <c r="D108" s="48">
        <v>342</v>
      </c>
      <c r="E108" s="48">
        <v>65727</v>
      </c>
      <c r="F108" s="48">
        <v>117</v>
      </c>
      <c r="G108" s="48">
        <v>73</v>
      </c>
      <c r="H108" s="49">
        <v>176914</v>
      </c>
    </row>
    <row r="109" spans="2:8" x14ac:dyDescent="0.2">
      <c r="B109" s="29" t="s">
        <v>35</v>
      </c>
      <c r="C109" s="48">
        <v>200458</v>
      </c>
      <c r="D109" s="48">
        <v>658</v>
      </c>
      <c r="E109" s="48">
        <v>112702</v>
      </c>
      <c r="F109" s="48">
        <v>791</v>
      </c>
      <c r="G109" s="48">
        <v>125</v>
      </c>
      <c r="H109" s="49">
        <v>314734</v>
      </c>
    </row>
    <row r="110" spans="2:8" x14ac:dyDescent="0.2">
      <c r="B110" s="29" t="s">
        <v>36</v>
      </c>
      <c r="C110" s="48">
        <v>128831</v>
      </c>
      <c r="D110" s="48">
        <v>374</v>
      </c>
      <c r="E110" s="48">
        <v>71974</v>
      </c>
      <c r="F110" s="48">
        <v>251</v>
      </c>
      <c r="G110" s="48">
        <v>98</v>
      </c>
      <c r="H110" s="49">
        <v>201528</v>
      </c>
    </row>
    <row r="111" spans="2:8" x14ac:dyDescent="0.2">
      <c r="B111" s="29" t="s">
        <v>37</v>
      </c>
      <c r="C111" s="48">
        <v>46850</v>
      </c>
      <c r="D111" s="48">
        <v>151</v>
      </c>
      <c r="E111" s="48">
        <v>26326</v>
      </c>
      <c r="F111" s="48">
        <v>74</v>
      </c>
      <c r="G111" s="48">
        <v>25</v>
      </c>
      <c r="H111" s="49">
        <v>73426</v>
      </c>
    </row>
    <row r="112" spans="2:8" x14ac:dyDescent="0.2">
      <c r="B112" s="29" t="s">
        <v>38</v>
      </c>
      <c r="C112" s="48">
        <v>91246</v>
      </c>
      <c r="D112" s="48">
        <v>284</v>
      </c>
      <c r="E112" s="48">
        <v>49730</v>
      </c>
      <c r="F112" s="48">
        <v>196</v>
      </c>
      <c r="G112" s="48">
        <v>53</v>
      </c>
      <c r="H112" s="49">
        <v>141509</v>
      </c>
    </row>
    <row r="113" spans="2:18" x14ac:dyDescent="0.2">
      <c r="B113" s="29" t="s">
        <v>39</v>
      </c>
      <c r="C113" s="48">
        <v>12460</v>
      </c>
      <c r="D113" s="48">
        <v>38</v>
      </c>
      <c r="E113" s="48">
        <v>6377</v>
      </c>
      <c r="F113" s="48">
        <v>38</v>
      </c>
      <c r="G113" s="48">
        <v>11</v>
      </c>
      <c r="H113" s="49">
        <v>18924</v>
      </c>
    </row>
    <row r="114" spans="2:18" x14ac:dyDescent="0.2">
      <c r="B114" s="29" t="s">
        <v>40</v>
      </c>
      <c r="C114" s="48">
        <v>6615</v>
      </c>
      <c r="D114" s="48">
        <v>21</v>
      </c>
      <c r="E114" s="48">
        <v>3596</v>
      </c>
      <c r="F114" s="48">
        <v>12</v>
      </c>
      <c r="G114" s="48">
        <v>23</v>
      </c>
      <c r="H114" s="49">
        <v>10267</v>
      </c>
    </row>
    <row r="115" spans="2:18" x14ac:dyDescent="0.2">
      <c r="B115" s="29" t="s">
        <v>41</v>
      </c>
      <c r="C115" s="48">
        <v>370925</v>
      </c>
      <c r="D115" s="48">
        <v>1521</v>
      </c>
      <c r="E115" s="48">
        <v>196084</v>
      </c>
      <c r="F115" s="48">
        <v>962</v>
      </c>
      <c r="G115" s="48">
        <v>229</v>
      </c>
      <c r="H115" s="49">
        <v>569721</v>
      </c>
    </row>
    <row r="116" spans="2:18" ht="13.5" thickBot="1" x14ac:dyDescent="0.25">
      <c r="B116" s="38" t="s">
        <v>52</v>
      </c>
      <c r="C116" s="39">
        <v>1299919</v>
      </c>
      <c r="D116" s="39">
        <v>4470</v>
      </c>
      <c r="E116" s="39">
        <v>713045</v>
      </c>
      <c r="F116" s="39">
        <v>3217</v>
      </c>
      <c r="G116" s="39">
        <v>975</v>
      </c>
      <c r="H116" s="40">
        <v>2021626</v>
      </c>
    </row>
    <row r="117" spans="2:18" ht="13.5" thickTop="1" x14ac:dyDescent="0.2"/>
    <row r="118" spans="2:18" x14ac:dyDescent="0.2">
      <c r="B118" s="41" t="s">
        <v>43</v>
      </c>
      <c r="C118" s="41"/>
      <c r="D118" s="41"/>
      <c r="E118" s="41"/>
      <c r="F118" s="41"/>
      <c r="G118" s="41"/>
      <c r="H118" s="41"/>
    </row>
    <row r="119" spans="2:18" ht="13.5" thickBot="1" x14ac:dyDescent="0.25">
      <c r="B119" s="42">
        <v>42125</v>
      </c>
      <c r="C119" s="42"/>
      <c r="D119" s="42"/>
      <c r="E119" s="42"/>
      <c r="F119" s="42"/>
      <c r="G119" s="42"/>
      <c r="H119" s="42"/>
      <c r="K119" s="56"/>
      <c r="L119" s="56"/>
      <c r="M119" s="56"/>
      <c r="N119" s="56"/>
      <c r="O119" s="56"/>
      <c r="P119" s="56"/>
      <c r="Q119" s="56"/>
      <c r="R119" s="56"/>
    </row>
    <row r="120" spans="2:18" ht="27" thickTop="1" thickBot="1" x14ac:dyDescent="0.3">
      <c r="B120" s="44" t="s">
        <v>44</v>
      </c>
      <c r="C120" s="45" t="s">
        <v>46</v>
      </c>
      <c r="D120" s="45" t="s">
        <v>47</v>
      </c>
      <c r="E120" s="45" t="s">
        <v>48</v>
      </c>
      <c r="F120" s="45" t="s">
        <v>49</v>
      </c>
      <c r="G120" s="45" t="s">
        <v>50</v>
      </c>
      <c r="H120" s="46" t="s">
        <v>51</v>
      </c>
      <c r="K120" s="57"/>
      <c r="L120" s="58"/>
      <c r="M120" s="59"/>
      <c r="N120" s="58"/>
      <c r="O120" s="58"/>
      <c r="P120" s="59"/>
      <c r="Q120" s="58"/>
      <c r="R120" s="60"/>
    </row>
    <row r="121" spans="2:18" ht="15.75" thickTop="1" x14ac:dyDescent="0.25">
      <c r="B121" s="29" t="s">
        <v>27</v>
      </c>
      <c r="C121" s="48">
        <v>17171</v>
      </c>
      <c r="D121" s="48">
        <v>73</v>
      </c>
      <c r="E121" s="48">
        <v>8787</v>
      </c>
      <c r="F121" s="48">
        <v>34</v>
      </c>
      <c r="G121" s="48">
        <v>1</v>
      </c>
      <c r="H121" s="49">
        <f>SUM(C121:G121)</f>
        <v>26066</v>
      </c>
      <c r="K121" s="51"/>
      <c r="L121" s="61"/>
      <c r="M121" s="61"/>
      <c r="N121" s="61"/>
      <c r="O121" s="61"/>
      <c r="P121" s="61"/>
      <c r="Q121" s="61"/>
      <c r="R121" s="57"/>
    </row>
    <row r="122" spans="2:18" ht="15" x14ac:dyDescent="0.25">
      <c r="B122" s="29" t="s">
        <v>28</v>
      </c>
      <c r="C122" s="48">
        <v>23060</v>
      </c>
      <c r="D122" s="48">
        <v>82</v>
      </c>
      <c r="E122" s="48">
        <v>11954</v>
      </c>
      <c r="F122" s="48">
        <v>54</v>
      </c>
      <c r="G122" s="48">
        <v>23</v>
      </c>
      <c r="H122" s="49">
        <f t="shared" ref="H122:H136" si="10">SUM(C122:G122)</f>
        <v>35173</v>
      </c>
      <c r="K122" s="51"/>
      <c r="L122" s="61"/>
      <c r="M122" s="61"/>
      <c r="N122" s="61"/>
      <c r="O122" s="61"/>
      <c r="P122" s="61"/>
      <c r="Q122" s="61"/>
      <c r="R122" s="57"/>
    </row>
    <row r="123" spans="2:18" ht="15" x14ac:dyDescent="0.25">
      <c r="B123" s="29" t="s">
        <v>29</v>
      </c>
      <c r="C123" s="48">
        <v>14812</v>
      </c>
      <c r="D123" s="48">
        <v>60</v>
      </c>
      <c r="E123" s="48">
        <v>7035</v>
      </c>
      <c r="F123" s="48">
        <v>25</v>
      </c>
      <c r="G123" s="48">
        <v>29</v>
      </c>
      <c r="H123" s="49">
        <f t="shared" si="10"/>
        <v>21961</v>
      </c>
      <c r="K123" s="51"/>
      <c r="L123" s="61"/>
      <c r="M123" s="61"/>
      <c r="N123" s="61"/>
      <c r="O123" s="61"/>
      <c r="P123" s="61"/>
      <c r="Q123" s="61"/>
      <c r="R123" s="57"/>
    </row>
    <row r="124" spans="2:18" ht="15" x14ac:dyDescent="0.25">
      <c r="B124" s="29" t="s">
        <v>30</v>
      </c>
      <c r="C124" s="48">
        <v>23189</v>
      </c>
      <c r="D124" s="48">
        <v>95</v>
      </c>
      <c r="E124" s="48">
        <v>11874</v>
      </c>
      <c r="F124" s="48">
        <v>39</v>
      </c>
      <c r="G124" s="48">
        <v>27</v>
      </c>
      <c r="H124" s="49">
        <f t="shared" si="10"/>
        <v>35224</v>
      </c>
      <c r="K124" s="51"/>
      <c r="L124" s="61"/>
      <c r="M124" s="61"/>
      <c r="N124" s="61"/>
      <c r="O124" s="61"/>
      <c r="P124" s="61"/>
      <c r="Q124" s="61"/>
      <c r="R124" s="57"/>
    </row>
    <row r="125" spans="2:18" ht="15" x14ac:dyDescent="0.25">
      <c r="B125" s="29" t="s">
        <v>31</v>
      </c>
      <c r="C125" s="48">
        <v>61605</v>
      </c>
      <c r="D125" s="48">
        <v>205</v>
      </c>
      <c r="E125" s="48">
        <v>33428</v>
      </c>
      <c r="F125" s="48">
        <v>106</v>
      </c>
      <c r="G125" s="48">
        <v>47</v>
      </c>
      <c r="H125" s="49">
        <f t="shared" si="10"/>
        <v>95391</v>
      </c>
      <c r="K125" s="51"/>
      <c r="L125" s="61"/>
      <c r="M125" s="61"/>
      <c r="N125" s="61"/>
      <c r="O125" s="61"/>
      <c r="P125" s="61"/>
      <c r="Q125" s="61"/>
      <c r="R125" s="57"/>
    </row>
    <row r="126" spans="2:18" ht="15" x14ac:dyDescent="0.25">
      <c r="B126" s="29" t="s">
        <v>32</v>
      </c>
      <c r="C126" s="48">
        <v>125515</v>
      </c>
      <c r="D126" s="48">
        <v>420</v>
      </c>
      <c r="E126" s="48">
        <v>68501</v>
      </c>
      <c r="F126" s="48">
        <v>398</v>
      </c>
      <c r="G126" s="48">
        <v>152</v>
      </c>
      <c r="H126" s="49">
        <f t="shared" si="10"/>
        <v>194986</v>
      </c>
      <c r="K126" s="51"/>
      <c r="L126" s="61"/>
      <c r="M126" s="61"/>
      <c r="N126" s="61"/>
      <c r="O126" s="61"/>
      <c r="P126" s="61"/>
      <c r="Q126" s="61"/>
      <c r="R126" s="57"/>
    </row>
    <row r="127" spans="2:18" ht="15" x14ac:dyDescent="0.25">
      <c r="B127" s="29" t="s">
        <v>33</v>
      </c>
      <c r="C127" s="48">
        <v>70459</v>
      </c>
      <c r="D127" s="48">
        <v>234</v>
      </c>
      <c r="E127" s="48">
        <v>40677</v>
      </c>
      <c r="F127" s="48">
        <v>134</v>
      </c>
      <c r="G127" s="48">
        <v>53</v>
      </c>
      <c r="H127" s="49">
        <f t="shared" si="10"/>
        <v>111557</v>
      </c>
      <c r="K127" s="51"/>
      <c r="L127" s="61"/>
      <c r="M127" s="61"/>
      <c r="N127" s="61"/>
      <c r="O127" s="61"/>
      <c r="P127" s="61"/>
      <c r="Q127" s="61"/>
      <c r="R127" s="57"/>
    </row>
    <row r="128" spans="2:18" ht="15" x14ac:dyDescent="0.25">
      <c r="B128" s="29" t="s">
        <v>34</v>
      </c>
      <c r="C128" s="48">
        <v>111452</v>
      </c>
      <c r="D128" s="48">
        <v>391</v>
      </c>
      <c r="E128" s="48">
        <v>66088</v>
      </c>
      <c r="F128" s="48">
        <v>112</v>
      </c>
      <c r="G128" s="48">
        <v>69</v>
      </c>
      <c r="H128" s="49">
        <f t="shared" si="10"/>
        <v>178112</v>
      </c>
      <c r="K128" s="51"/>
      <c r="L128" s="61"/>
      <c r="M128" s="61"/>
      <c r="N128" s="61"/>
      <c r="O128" s="61"/>
      <c r="P128" s="61"/>
      <c r="Q128" s="61"/>
      <c r="R128" s="57"/>
    </row>
    <row r="129" spans="2:18" ht="15" x14ac:dyDescent="0.25">
      <c r="B129" s="29" t="s">
        <v>35</v>
      </c>
      <c r="C129" s="48">
        <v>201058</v>
      </c>
      <c r="D129" s="48">
        <v>723</v>
      </c>
      <c r="E129" s="48">
        <v>112918</v>
      </c>
      <c r="F129" s="48">
        <v>805</v>
      </c>
      <c r="G129" s="48">
        <v>115</v>
      </c>
      <c r="H129" s="49">
        <f t="shared" si="10"/>
        <v>315619</v>
      </c>
      <c r="K129" s="51"/>
      <c r="L129" s="61"/>
      <c r="M129" s="61"/>
      <c r="N129" s="61"/>
      <c r="O129" s="61"/>
      <c r="P129" s="61"/>
      <c r="Q129" s="61"/>
      <c r="R129" s="57"/>
    </row>
    <row r="130" spans="2:18" ht="15" x14ac:dyDescent="0.25">
      <c r="B130" s="29" t="s">
        <v>36</v>
      </c>
      <c r="C130" s="48">
        <v>129491</v>
      </c>
      <c r="D130" s="48">
        <v>387</v>
      </c>
      <c r="E130" s="48">
        <v>72259</v>
      </c>
      <c r="F130" s="48">
        <v>257</v>
      </c>
      <c r="G130" s="48">
        <v>95</v>
      </c>
      <c r="H130" s="49">
        <f t="shared" si="10"/>
        <v>202489</v>
      </c>
      <c r="K130" s="51"/>
      <c r="L130" s="61"/>
      <c r="M130" s="61"/>
      <c r="N130" s="61"/>
      <c r="O130" s="61"/>
      <c r="P130" s="61"/>
      <c r="Q130" s="61"/>
      <c r="R130" s="57"/>
    </row>
    <row r="131" spans="2:18" ht="15" x14ac:dyDescent="0.25">
      <c r="B131" s="29" t="s">
        <v>37</v>
      </c>
      <c r="C131" s="48">
        <v>47060</v>
      </c>
      <c r="D131" s="48">
        <v>135</v>
      </c>
      <c r="E131" s="48">
        <v>26386</v>
      </c>
      <c r="F131" s="48">
        <v>74</v>
      </c>
      <c r="G131" s="48">
        <v>25</v>
      </c>
      <c r="H131" s="49">
        <f t="shared" si="10"/>
        <v>73680</v>
      </c>
      <c r="K131" s="51"/>
      <c r="L131" s="61"/>
      <c r="M131" s="61"/>
      <c r="N131" s="61"/>
      <c r="O131" s="61"/>
      <c r="P131" s="61"/>
      <c r="Q131" s="61"/>
      <c r="R131" s="57"/>
    </row>
    <row r="132" spans="2:18" ht="15" x14ac:dyDescent="0.25">
      <c r="B132" s="29" t="s">
        <v>38</v>
      </c>
      <c r="C132" s="48">
        <v>91890</v>
      </c>
      <c r="D132" s="48">
        <v>303</v>
      </c>
      <c r="E132" s="48">
        <v>49908</v>
      </c>
      <c r="F132" s="48">
        <v>201</v>
      </c>
      <c r="G132" s="48">
        <v>47</v>
      </c>
      <c r="H132" s="49">
        <f t="shared" si="10"/>
        <v>142349</v>
      </c>
      <c r="K132" s="51"/>
      <c r="L132" s="61"/>
      <c r="M132" s="61"/>
      <c r="N132" s="61"/>
      <c r="O132" s="61"/>
      <c r="P132" s="61"/>
      <c r="Q132" s="61"/>
      <c r="R132" s="57"/>
    </row>
    <row r="133" spans="2:18" ht="15" x14ac:dyDescent="0.25">
      <c r="B133" s="29" t="s">
        <v>39</v>
      </c>
      <c r="C133" s="48">
        <v>12708</v>
      </c>
      <c r="D133" s="48">
        <v>45</v>
      </c>
      <c r="E133" s="48">
        <v>6487</v>
      </c>
      <c r="F133" s="48">
        <v>39</v>
      </c>
      <c r="G133" s="48">
        <v>11</v>
      </c>
      <c r="H133" s="49">
        <f t="shared" si="10"/>
        <v>19290</v>
      </c>
      <c r="K133" s="51"/>
      <c r="L133" s="61"/>
      <c r="M133" s="61"/>
      <c r="N133" s="61"/>
      <c r="O133" s="61"/>
      <c r="P133" s="61"/>
      <c r="Q133" s="61"/>
      <c r="R133" s="57"/>
    </row>
    <row r="134" spans="2:18" ht="15" x14ac:dyDescent="0.25">
      <c r="B134" s="29" t="s">
        <v>40</v>
      </c>
      <c r="C134" s="48">
        <v>6736</v>
      </c>
      <c r="D134" s="48">
        <v>33</v>
      </c>
      <c r="E134" s="48">
        <v>3644</v>
      </c>
      <c r="F134" s="48">
        <v>11</v>
      </c>
      <c r="G134" s="48">
        <v>24</v>
      </c>
      <c r="H134" s="49">
        <f t="shared" si="10"/>
        <v>10448</v>
      </c>
      <c r="K134" s="51"/>
      <c r="L134" s="61"/>
      <c r="M134" s="61"/>
      <c r="N134" s="61"/>
      <c r="O134" s="61"/>
      <c r="P134" s="61"/>
      <c r="Q134" s="61"/>
      <c r="R134" s="57"/>
    </row>
    <row r="135" spans="2:18" ht="15" x14ac:dyDescent="0.25">
      <c r="B135" s="29" t="s">
        <v>41</v>
      </c>
      <c r="C135" s="48">
        <v>375359</v>
      </c>
      <c r="D135" s="48">
        <v>1620</v>
      </c>
      <c r="E135" s="48">
        <v>198123</v>
      </c>
      <c r="F135" s="48">
        <v>978</v>
      </c>
      <c r="G135" s="48">
        <v>223</v>
      </c>
      <c r="H135" s="49">
        <f t="shared" si="10"/>
        <v>576303</v>
      </c>
      <c r="K135" s="51"/>
      <c r="L135" s="61"/>
      <c r="M135" s="61"/>
      <c r="N135" s="61"/>
      <c r="O135" s="61"/>
      <c r="P135" s="61"/>
      <c r="Q135" s="61"/>
      <c r="R135" s="57"/>
    </row>
    <row r="136" spans="2:18" ht="15.75" thickBot="1" x14ac:dyDescent="0.3">
      <c r="B136" s="38" t="s">
        <v>52</v>
      </c>
      <c r="C136" s="39">
        <f>SUM(C121:C135)</f>
        <v>1311565</v>
      </c>
      <c r="D136" s="39">
        <f t="shared" ref="D136:G136" si="11">SUM(D121:D135)</f>
        <v>4806</v>
      </c>
      <c r="E136" s="39">
        <f t="shared" si="11"/>
        <v>718069</v>
      </c>
      <c r="F136" s="39">
        <f t="shared" si="11"/>
        <v>3267</v>
      </c>
      <c r="G136" s="39">
        <f t="shared" si="11"/>
        <v>941</v>
      </c>
      <c r="H136" s="40">
        <f t="shared" si="10"/>
        <v>2038648</v>
      </c>
      <c r="K136" s="57"/>
      <c r="L136" s="57"/>
      <c r="M136" s="57"/>
      <c r="N136" s="57"/>
      <c r="O136" s="57"/>
      <c r="P136" s="57"/>
      <c r="Q136" s="57"/>
      <c r="R136" s="57"/>
    </row>
    <row r="137" spans="2:18" ht="13.5" thickTop="1" x14ac:dyDescent="0.2"/>
    <row r="139" spans="2:18" x14ac:dyDescent="0.2">
      <c r="B139" s="41" t="s">
        <v>43</v>
      </c>
      <c r="C139" s="41"/>
      <c r="D139" s="41"/>
      <c r="E139" s="41"/>
      <c r="F139" s="41"/>
      <c r="G139" s="41"/>
      <c r="H139" s="41"/>
    </row>
    <row r="140" spans="2:18" ht="13.5" thickBot="1" x14ac:dyDescent="0.25">
      <c r="B140" s="42">
        <v>42156</v>
      </c>
      <c r="C140" s="42"/>
      <c r="D140" s="42"/>
      <c r="E140" s="42"/>
      <c r="F140" s="42"/>
      <c r="G140" s="42"/>
      <c r="H140" s="42"/>
    </row>
    <row r="141" spans="2:18" ht="27" thickTop="1" thickBot="1" x14ac:dyDescent="0.25">
      <c r="B141" s="44" t="s">
        <v>44</v>
      </c>
      <c r="C141" s="45" t="s">
        <v>46</v>
      </c>
      <c r="D141" s="45" t="s">
        <v>47</v>
      </c>
      <c r="E141" s="45" t="s">
        <v>48</v>
      </c>
      <c r="F141" s="45" t="s">
        <v>49</v>
      </c>
      <c r="G141" s="45" t="s">
        <v>50</v>
      </c>
      <c r="H141" s="46" t="s">
        <v>51</v>
      </c>
    </row>
    <row r="142" spans="2:18" ht="13.5" thickTop="1" x14ac:dyDescent="0.2">
      <c r="B142" s="29" t="s">
        <v>27</v>
      </c>
      <c r="C142" s="48">
        <v>17201</v>
      </c>
      <c r="D142" s="48">
        <v>81</v>
      </c>
      <c r="E142" s="48">
        <v>8776</v>
      </c>
      <c r="F142" s="48">
        <v>35</v>
      </c>
      <c r="G142" s="48">
        <v>1</v>
      </c>
      <c r="H142" s="49">
        <f>SUM(C142:G142)</f>
        <v>26094</v>
      </c>
    </row>
    <row r="143" spans="2:18" x14ac:dyDescent="0.2">
      <c r="B143" s="29" t="s">
        <v>28</v>
      </c>
      <c r="C143" s="48">
        <v>23088</v>
      </c>
      <c r="D143" s="48">
        <v>85</v>
      </c>
      <c r="E143" s="48">
        <v>11903</v>
      </c>
      <c r="F143" s="48">
        <v>53</v>
      </c>
      <c r="G143" s="48">
        <v>23</v>
      </c>
      <c r="H143" s="49">
        <f t="shared" ref="H143:H157" si="12">SUM(C143:G143)</f>
        <v>35152</v>
      </c>
    </row>
    <row r="144" spans="2:18" x14ac:dyDescent="0.2">
      <c r="B144" s="29" t="s">
        <v>29</v>
      </c>
      <c r="C144" s="48">
        <v>14829</v>
      </c>
      <c r="D144" s="48">
        <v>63</v>
      </c>
      <c r="E144" s="48">
        <v>7026</v>
      </c>
      <c r="F144" s="48">
        <v>24</v>
      </c>
      <c r="G144" s="48">
        <v>29</v>
      </c>
      <c r="H144" s="49">
        <f t="shared" si="12"/>
        <v>21971</v>
      </c>
    </row>
    <row r="145" spans="2:8" x14ac:dyDescent="0.2">
      <c r="B145" s="29" t="s">
        <v>30</v>
      </c>
      <c r="C145" s="48">
        <v>22941</v>
      </c>
      <c r="D145" s="48">
        <v>69</v>
      </c>
      <c r="E145" s="48">
        <v>11754</v>
      </c>
      <c r="F145" s="48">
        <v>36</v>
      </c>
      <c r="G145" s="48">
        <v>25</v>
      </c>
      <c r="H145" s="49">
        <f t="shared" si="12"/>
        <v>34825</v>
      </c>
    </row>
    <row r="146" spans="2:8" x14ac:dyDescent="0.2">
      <c r="B146" s="29" t="s">
        <v>31</v>
      </c>
      <c r="C146" s="48">
        <v>61885</v>
      </c>
      <c r="D146" s="48">
        <v>192</v>
      </c>
      <c r="E146" s="48">
        <v>33528</v>
      </c>
      <c r="F146" s="48">
        <v>109</v>
      </c>
      <c r="G146" s="48">
        <v>42</v>
      </c>
      <c r="H146" s="49">
        <f t="shared" si="12"/>
        <v>95756</v>
      </c>
    </row>
    <row r="147" spans="2:8" x14ac:dyDescent="0.2">
      <c r="B147" s="29" t="s">
        <v>32</v>
      </c>
      <c r="C147" s="48">
        <v>125793</v>
      </c>
      <c r="D147" s="48">
        <v>352</v>
      </c>
      <c r="E147" s="48">
        <v>68470</v>
      </c>
      <c r="F147" s="48">
        <v>402</v>
      </c>
      <c r="G147" s="48">
        <v>150</v>
      </c>
      <c r="H147" s="49">
        <f t="shared" si="12"/>
        <v>195167</v>
      </c>
    </row>
    <row r="148" spans="2:8" x14ac:dyDescent="0.2">
      <c r="B148" s="29" t="s">
        <v>33</v>
      </c>
      <c r="C148" s="48">
        <v>70583</v>
      </c>
      <c r="D148" s="48">
        <v>205</v>
      </c>
      <c r="E148" s="48">
        <v>40657</v>
      </c>
      <c r="F148" s="48">
        <v>127</v>
      </c>
      <c r="G148" s="48">
        <v>53</v>
      </c>
      <c r="H148" s="49">
        <f t="shared" si="12"/>
        <v>111625</v>
      </c>
    </row>
    <row r="149" spans="2:8" x14ac:dyDescent="0.2">
      <c r="B149" s="29" t="s">
        <v>34</v>
      </c>
      <c r="C149" s="48">
        <v>111451</v>
      </c>
      <c r="D149" s="48">
        <v>392</v>
      </c>
      <c r="E149" s="48">
        <v>65907</v>
      </c>
      <c r="F149" s="48">
        <v>116</v>
      </c>
      <c r="G149" s="48">
        <v>66</v>
      </c>
      <c r="H149" s="49">
        <f t="shared" si="12"/>
        <v>177932</v>
      </c>
    </row>
    <row r="150" spans="2:8" x14ac:dyDescent="0.2">
      <c r="B150" s="29" t="s">
        <v>35</v>
      </c>
      <c r="C150" s="48">
        <v>200553</v>
      </c>
      <c r="D150" s="48">
        <v>636</v>
      </c>
      <c r="E150" s="48">
        <v>112413</v>
      </c>
      <c r="F150" s="48">
        <v>797</v>
      </c>
      <c r="G150" s="48">
        <v>115</v>
      </c>
      <c r="H150" s="49">
        <f t="shared" si="12"/>
        <v>314514</v>
      </c>
    </row>
    <row r="151" spans="2:8" x14ac:dyDescent="0.2">
      <c r="B151" s="29" t="s">
        <v>36</v>
      </c>
      <c r="C151" s="48">
        <v>129545</v>
      </c>
      <c r="D151" s="48">
        <v>378</v>
      </c>
      <c r="E151" s="48">
        <v>72149</v>
      </c>
      <c r="F151" s="48">
        <v>249</v>
      </c>
      <c r="G151" s="48">
        <v>97</v>
      </c>
      <c r="H151" s="49">
        <f t="shared" si="12"/>
        <v>202418</v>
      </c>
    </row>
    <row r="152" spans="2:8" x14ac:dyDescent="0.2">
      <c r="B152" s="29" t="s">
        <v>37</v>
      </c>
      <c r="C152" s="48">
        <v>46935</v>
      </c>
      <c r="D152" s="48">
        <v>133</v>
      </c>
      <c r="E152" s="48">
        <v>26267</v>
      </c>
      <c r="F152" s="48">
        <v>75</v>
      </c>
      <c r="G152" s="48">
        <v>19</v>
      </c>
      <c r="H152" s="49">
        <f t="shared" si="12"/>
        <v>73429</v>
      </c>
    </row>
    <row r="153" spans="2:8" x14ac:dyDescent="0.2">
      <c r="B153" s="29" t="s">
        <v>38</v>
      </c>
      <c r="C153" s="48">
        <v>91678</v>
      </c>
      <c r="D153" s="48">
        <v>314</v>
      </c>
      <c r="E153" s="48">
        <v>49712</v>
      </c>
      <c r="F153" s="48">
        <v>203</v>
      </c>
      <c r="G153" s="48">
        <v>47</v>
      </c>
      <c r="H153" s="49">
        <f t="shared" si="12"/>
        <v>141954</v>
      </c>
    </row>
    <row r="154" spans="2:8" x14ac:dyDescent="0.2">
      <c r="B154" s="29" t="s">
        <v>39</v>
      </c>
      <c r="C154" s="48">
        <v>12445</v>
      </c>
      <c r="D154" s="48">
        <v>40</v>
      </c>
      <c r="E154" s="48">
        <v>6350</v>
      </c>
      <c r="F154" s="48">
        <v>40</v>
      </c>
      <c r="G154" s="48">
        <v>11</v>
      </c>
      <c r="H154" s="49">
        <f t="shared" si="12"/>
        <v>18886</v>
      </c>
    </row>
    <row r="155" spans="2:8" x14ac:dyDescent="0.2">
      <c r="B155" s="29" t="s">
        <v>40</v>
      </c>
      <c r="C155" s="48">
        <v>6688</v>
      </c>
      <c r="D155" s="48">
        <v>25</v>
      </c>
      <c r="E155" s="48">
        <v>3622</v>
      </c>
      <c r="F155" s="48">
        <v>11</v>
      </c>
      <c r="G155" s="48">
        <v>26</v>
      </c>
      <c r="H155" s="49">
        <f t="shared" si="12"/>
        <v>10372</v>
      </c>
    </row>
    <row r="156" spans="2:8" x14ac:dyDescent="0.2">
      <c r="B156" s="29" t="s">
        <v>41</v>
      </c>
      <c r="C156" s="48">
        <v>375194</v>
      </c>
      <c r="D156" s="48">
        <v>1498</v>
      </c>
      <c r="E156" s="48">
        <v>197671</v>
      </c>
      <c r="F156" s="48">
        <v>973</v>
      </c>
      <c r="G156" s="48">
        <v>223</v>
      </c>
      <c r="H156" s="49">
        <f t="shared" si="12"/>
        <v>575559</v>
      </c>
    </row>
    <row r="157" spans="2:8" ht="13.5" thickBot="1" x14ac:dyDescent="0.25">
      <c r="B157" s="38" t="s">
        <v>52</v>
      </c>
      <c r="C157" s="39">
        <f>SUM(C142:C156)</f>
        <v>1310809</v>
      </c>
      <c r="D157" s="39">
        <f t="shared" ref="D157:G157" si="13">SUM(D142:D156)</f>
        <v>4463</v>
      </c>
      <c r="E157" s="39">
        <f t="shared" si="13"/>
        <v>716205</v>
      </c>
      <c r="F157" s="39">
        <f t="shared" si="13"/>
        <v>3250</v>
      </c>
      <c r="G157" s="39">
        <f t="shared" si="13"/>
        <v>927</v>
      </c>
      <c r="H157" s="40">
        <f t="shared" si="12"/>
        <v>2035654</v>
      </c>
    </row>
    <row r="158" spans="2:8" ht="13.5" thickTop="1" x14ac:dyDescent="0.2"/>
    <row r="160" spans="2:8" x14ac:dyDescent="0.2">
      <c r="B160" s="41" t="s">
        <v>43</v>
      </c>
      <c r="C160" s="41"/>
      <c r="D160" s="41"/>
      <c r="E160" s="41"/>
      <c r="F160" s="41"/>
      <c r="G160" s="41"/>
      <c r="H160" s="41"/>
    </row>
    <row r="161" spans="2:8" ht="13.5" thickBot="1" x14ac:dyDescent="0.25">
      <c r="B161" s="42">
        <v>42186</v>
      </c>
      <c r="C161" s="42"/>
      <c r="D161" s="42"/>
      <c r="E161" s="42"/>
      <c r="F161" s="42"/>
      <c r="G161" s="42"/>
      <c r="H161" s="42"/>
    </row>
    <row r="162" spans="2:8" ht="27" thickTop="1" thickBot="1" x14ac:dyDescent="0.25">
      <c r="B162" s="44" t="s">
        <v>44</v>
      </c>
      <c r="C162" s="45" t="s">
        <v>46</v>
      </c>
      <c r="D162" s="45" t="s">
        <v>47</v>
      </c>
      <c r="E162" s="45" t="s">
        <v>48</v>
      </c>
      <c r="F162" s="45" t="s">
        <v>49</v>
      </c>
      <c r="G162" s="45" t="s">
        <v>50</v>
      </c>
      <c r="H162" s="46" t="s">
        <v>51</v>
      </c>
    </row>
    <row r="163" spans="2:8" ht="13.5" thickTop="1" x14ac:dyDescent="0.2">
      <c r="B163" s="29" t="s">
        <v>27</v>
      </c>
      <c r="C163" s="48">
        <v>17062</v>
      </c>
      <c r="D163" s="48">
        <v>69</v>
      </c>
      <c r="E163" s="48">
        <v>8645</v>
      </c>
      <c r="F163" s="48">
        <v>37</v>
      </c>
      <c r="G163" s="48">
        <v>1</v>
      </c>
      <c r="H163" s="49">
        <f>SUM(C163:G163)</f>
        <v>25814</v>
      </c>
    </row>
    <row r="164" spans="2:8" x14ac:dyDescent="0.2">
      <c r="B164" s="29" t="s">
        <v>28</v>
      </c>
      <c r="C164" s="48">
        <v>22891</v>
      </c>
      <c r="D164" s="48">
        <v>66</v>
      </c>
      <c r="E164" s="48">
        <v>11779</v>
      </c>
      <c r="F164" s="48">
        <v>52</v>
      </c>
      <c r="G164" s="48">
        <v>23</v>
      </c>
      <c r="H164" s="49">
        <f t="shared" ref="H164:H178" si="14">SUM(C164:G164)</f>
        <v>34811</v>
      </c>
    </row>
    <row r="165" spans="2:8" x14ac:dyDescent="0.2">
      <c r="B165" s="29" t="s">
        <v>29</v>
      </c>
      <c r="C165" s="48">
        <v>14667</v>
      </c>
      <c r="D165" s="48">
        <v>64</v>
      </c>
      <c r="E165" s="48">
        <v>6962</v>
      </c>
      <c r="F165" s="48">
        <v>24</v>
      </c>
      <c r="G165" s="48">
        <v>29</v>
      </c>
      <c r="H165" s="49">
        <f t="shared" si="14"/>
        <v>21746</v>
      </c>
    </row>
    <row r="166" spans="2:8" x14ac:dyDescent="0.2">
      <c r="B166" s="29" t="s">
        <v>30</v>
      </c>
      <c r="C166" s="48">
        <v>22693</v>
      </c>
      <c r="D166" s="48">
        <v>75</v>
      </c>
      <c r="E166" s="48">
        <v>11626</v>
      </c>
      <c r="F166" s="48">
        <v>37</v>
      </c>
      <c r="G166" s="48">
        <v>27</v>
      </c>
      <c r="H166" s="49">
        <f t="shared" si="14"/>
        <v>34458</v>
      </c>
    </row>
    <row r="167" spans="2:8" x14ac:dyDescent="0.2">
      <c r="B167" s="29" t="s">
        <v>31</v>
      </c>
      <c r="C167" s="48">
        <v>61618</v>
      </c>
      <c r="D167" s="48">
        <v>165</v>
      </c>
      <c r="E167" s="48">
        <v>33215</v>
      </c>
      <c r="F167" s="48">
        <v>102</v>
      </c>
      <c r="G167" s="48">
        <v>44</v>
      </c>
      <c r="H167" s="49">
        <f t="shared" si="14"/>
        <v>95144</v>
      </c>
    </row>
    <row r="168" spans="2:8" x14ac:dyDescent="0.2">
      <c r="B168" s="29" t="s">
        <v>32</v>
      </c>
      <c r="C168" s="48">
        <v>124719</v>
      </c>
      <c r="D168" s="48">
        <v>358</v>
      </c>
      <c r="E168" s="48">
        <v>67659</v>
      </c>
      <c r="F168" s="48">
        <v>397</v>
      </c>
      <c r="G168" s="48">
        <v>140</v>
      </c>
      <c r="H168" s="49">
        <f t="shared" si="14"/>
        <v>193273</v>
      </c>
    </row>
    <row r="169" spans="2:8" x14ac:dyDescent="0.2">
      <c r="B169" s="29" t="s">
        <v>33</v>
      </c>
      <c r="C169" s="48">
        <v>70016</v>
      </c>
      <c r="D169" s="48">
        <v>200</v>
      </c>
      <c r="E169" s="48">
        <v>40263</v>
      </c>
      <c r="F169" s="48">
        <v>126</v>
      </c>
      <c r="G169" s="48">
        <v>49</v>
      </c>
      <c r="H169" s="49">
        <f t="shared" si="14"/>
        <v>110654</v>
      </c>
    </row>
    <row r="170" spans="2:8" x14ac:dyDescent="0.2">
      <c r="B170" s="29" t="s">
        <v>34</v>
      </c>
      <c r="C170" s="48">
        <v>110691</v>
      </c>
      <c r="D170" s="48">
        <v>368</v>
      </c>
      <c r="E170" s="48">
        <v>65307</v>
      </c>
      <c r="F170" s="48">
        <v>117</v>
      </c>
      <c r="G170" s="48">
        <v>61</v>
      </c>
      <c r="H170" s="49">
        <f t="shared" si="14"/>
        <v>176544</v>
      </c>
    </row>
    <row r="171" spans="2:8" x14ac:dyDescent="0.2">
      <c r="B171" s="29" t="s">
        <v>35</v>
      </c>
      <c r="C171" s="48">
        <v>198739</v>
      </c>
      <c r="D171" s="48">
        <v>597</v>
      </c>
      <c r="E171" s="48">
        <v>111167</v>
      </c>
      <c r="F171" s="48">
        <v>787</v>
      </c>
      <c r="G171" s="48">
        <v>119</v>
      </c>
      <c r="H171" s="49">
        <f t="shared" si="14"/>
        <v>311409</v>
      </c>
    </row>
    <row r="172" spans="2:8" x14ac:dyDescent="0.2">
      <c r="B172" s="29" t="s">
        <v>36</v>
      </c>
      <c r="C172" s="48">
        <v>128917</v>
      </c>
      <c r="D172" s="48">
        <v>379</v>
      </c>
      <c r="E172" s="48">
        <v>71611</v>
      </c>
      <c r="F172" s="48">
        <v>248</v>
      </c>
      <c r="G172" s="48">
        <v>89</v>
      </c>
      <c r="H172" s="49">
        <f t="shared" si="14"/>
        <v>201244</v>
      </c>
    </row>
    <row r="173" spans="2:8" x14ac:dyDescent="0.2">
      <c r="B173" s="29" t="s">
        <v>37</v>
      </c>
      <c r="C173" s="48">
        <v>46381</v>
      </c>
      <c r="D173" s="48">
        <v>132</v>
      </c>
      <c r="E173" s="48">
        <v>25934</v>
      </c>
      <c r="F173" s="48">
        <v>73</v>
      </c>
      <c r="G173" s="48">
        <v>15</v>
      </c>
      <c r="H173" s="49">
        <f t="shared" si="14"/>
        <v>72535</v>
      </c>
    </row>
    <row r="174" spans="2:8" x14ac:dyDescent="0.2">
      <c r="B174" s="29" t="s">
        <v>38</v>
      </c>
      <c r="C174" s="48">
        <v>90864</v>
      </c>
      <c r="D174" s="48">
        <v>285</v>
      </c>
      <c r="E174" s="48">
        <v>49189</v>
      </c>
      <c r="F174" s="48">
        <v>198</v>
      </c>
      <c r="G174" s="48">
        <v>41</v>
      </c>
      <c r="H174" s="49">
        <f t="shared" si="14"/>
        <v>140577</v>
      </c>
    </row>
    <row r="175" spans="2:8" x14ac:dyDescent="0.2">
      <c r="B175" s="29" t="s">
        <v>39</v>
      </c>
      <c r="C175" s="48">
        <v>12289</v>
      </c>
      <c r="D175" s="48">
        <v>39</v>
      </c>
      <c r="E175" s="48">
        <v>6267</v>
      </c>
      <c r="F175" s="48">
        <v>41</v>
      </c>
      <c r="G175" s="48">
        <v>9</v>
      </c>
      <c r="H175" s="49">
        <f t="shared" si="14"/>
        <v>18645</v>
      </c>
    </row>
    <row r="176" spans="2:8" x14ac:dyDescent="0.2">
      <c r="B176" s="29" t="s">
        <v>40</v>
      </c>
      <c r="C176" s="48">
        <v>6629</v>
      </c>
      <c r="D176" s="48">
        <v>19</v>
      </c>
      <c r="E176" s="48">
        <v>3570</v>
      </c>
      <c r="F176" s="48">
        <v>11</v>
      </c>
      <c r="G176" s="48">
        <v>28</v>
      </c>
      <c r="H176" s="49">
        <f t="shared" si="14"/>
        <v>10257</v>
      </c>
    </row>
    <row r="177" spans="2:8" x14ac:dyDescent="0.2">
      <c r="B177" s="29" t="s">
        <v>41</v>
      </c>
      <c r="C177" s="48">
        <v>371136</v>
      </c>
      <c r="D177" s="48">
        <v>1429</v>
      </c>
      <c r="E177" s="48">
        <v>195102</v>
      </c>
      <c r="F177" s="48">
        <v>968</v>
      </c>
      <c r="G177" s="48">
        <v>219</v>
      </c>
      <c r="H177" s="49">
        <f t="shared" si="14"/>
        <v>568854</v>
      </c>
    </row>
    <row r="178" spans="2:8" ht="13.5" thickBot="1" x14ac:dyDescent="0.25">
      <c r="B178" s="38" t="s">
        <v>52</v>
      </c>
      <c r="C178" s="39">
        <f>SUM(C163:C177)</f>
        <v>1299312</v>
      </c>
      <c r="D178" s="39">
        <f t="shared" ref="D178:G178" si="15">SUM(D163:D177)</f>
        <v>4245</v>
      </c>
      <c r="E178" s="39">
        <f t="shared" si="15"/>
        <v>708296</v>
      </c>
      <c r="F178" s="39">
        <f t="shared" si="15"/>
        <v>3218</v>
      </c>
      <c r="G178" s="39">
        <f t="shared" si="15"/>
        <v>894</v>
      </c>
      <c r="H178" s="40">
        <f t="shared" si="14"/>
        <v>2015965</v>
      </c>
    </row>
    <row r="179" spans="2:8" ht="13.5" thickTop="1" x14ac:dyDescent="0.2"/>
    <row r="182" spans="2:8" x14ac:dyDescent="0.2">
      <c r="B182" s="41" t="s">
        <v>43</v>
      </c>
      <c r="C182" s="41"/>
      <c r="D182" s="41"/>
      <c r="E182" s="41"/>
      <c r="F182" s="41"/>
      <c r="G182" s="41"/>
      <c r="H182" s="41"/>
    </row>
    <row r="183" spans="2:8" ht="13.5" thickBot="1" x14ac:dyDescent="0.25">
      <c r="B183" s="42">
        <v>42217</v>
      </c>
      <c r="C183" s="42"/>
      <c r="D183" s="42"/>
      <c r="E183" s="42"/>
      <c r="F183" s="42"/>
      <c r="G183" s="42"/>
      <c r="H183" s="42"/>
    </row>
    <row r="184" spans="2:8" ht="27" thickTop="1" thickBot="1" x14ac:dyDescent="0.25">
      <c r="B184" s="44" t="s">
        <v>44</v>
      </c>
      <c r="C184" s="45" t="s">
        <v>46</v>
      </c>
      <c r="D184" s="45" t="s">
        <v>47</v>
      </c>
      <c r="E184" s="45" t="s">
        <v>48</v>
      </c>
      <c r="F184" s="45" t="s">
        <v>49</v>
      </c>
      <c r="G184" s="45" t="s">
        <v>50</v>
      </c>
      <c r="H184" s="46" t="s">
        <v>51</v>
      </c>
    </row>
    <row r="185" spans="2:8" ht="13.5" thickTop="1" x14ac:dyDescent="0.2">
      <c r="B185" s="29" t="s">
        <v>27</v>
      </c>
      <c r="C185" s="48">
        <v>16802</v>
      </c>
      <c r="D185" s="48">
        <v>70</v>
      </c>
      <c r="E185" s="48">
        <v>8487</v>
      </c>
      <c r="F185" s="48">
        <v>41</v>
      </c>
      <c r="G185" s="48">
        <v>0</v>
      </c>
      <c r="H185" s="49">
        <f>SUM(C185:G185)</f>
        <v>25400</v>
      </c>
    </row>
    <row r="186" spans="2:8" x14ac:dyDescent="0.2">
      <c r="B186" s="29" t="s">
        <v>28</v>
      </c>
      <c r="C186" s="48">
        <v>22501</v>
      </c>
      <c r="D186" s="48">
        <v>63</v>
      </c>
      <c r="E186" s="48">
        <v>11546</v>
      </c>
      <c r="F186" s="48">
        <v>49</v>
      </c>
      <c r="G186" s="48">
        <v>17</v>
      </c>
      <c r="H186" s="49">
        <f t="shared" ref="H186:H199" si="16">SUM(C186:G186)</f>
        <v>34176</v>
      </c>
    </row>
    <row r="187" spans="2:8" x14ac:dyDescent="0.2">
      <c r="B187" s="29" t="s">
        <v>29</v>
      </c>
      <c r="C187" s="48">
        <v>14369</v>
      </c>
      <c r="D187" s="48">
        <v>53</v>
      </c>
      <c r="E187" s="48">
        <v>6801</v>
      </c>
      <c r="F187" s="48">
        <v>25</v>
      </c>
      <c r="G187" s="48">
        <v>19</v>
      </c>
      <c r="H187" s="49">
        <f t="shared" si="16"/>
        <v>21267</v>
      </c>
    </row>
    <row r="188" spans="2:8" x14ac:dyDescent="0.2">
      <c r="B188" s="29" t="s">
        <v>30</v>
      </c>
      <c r="C188" s="48">
        <v>22386</v>
      </c>
      <c r="D188" s="48">
        <v>84</v>
      </c>
      <c r="E188" s="48">
        <v>11476</v>
      </c>
      <c r="F188" s="48">
        <v>35</v>
      </c>
      <c r="G188" s="48">
        <v>28</v>
      </c>
      <c r="H188" s="49">
        <f t="shared" si="16"/>
        <v>34009</v>
      </c>
    </row>
    <row r="189" spans="2:8" x14ac:dyDescent="0.2">
      <c r="B189" s="29" t="s">
        <v>31</v>
      </c>
      <c r="C189" s="48">
        <v>61132</v>
      </c>
      <c r="D189" s="48">
        <v>179</v>
      </c>
      <c r="E189" s="48">
        <v>32950</v>
      </c>
      <c r="F189" s="48">
        <v>100</v>
      </c>
      <c r="G189" s="48">
        <v>34</v>
      </c>
      <c r="H189" s="49">
        <f t="shared" si="16"/>
        <v>94395</v>
      </c>
    </row>
    <row r="190" spans="2:8" x14ac:dyDescent="0.2">
      <c r="B190" s="29" t="s">
        <v>32</v>
      </c>
      <c r="C190" s="48">
        <v>123699</v>
      </c>
      <c r="D190" s="48">
        <v>403</v>
      </c>
      <c r="E190" s="48">
        <v>67003</v>
      </c>
      <c r="F190" s="48">
        <v>381</v>
      </c>
      <c r="G190" s="48">
        <v>111</v>
      </c>
      <c r="H190" s="49">
        <f t="shared" si="16"/>
        <v>191597</v>
      </c>
    </row>
    <row r="191" spans="2:8" x14ac:dyDescent="0.2">
      <c r="B191" s="29" t="s">
        <v>33</v>
      </c>
      <c r="C191" s="48">
        <v>69302</v>
      </c>
      <c r="D191" s="48">
        <v>198</v>
      </c>
      <c r="E191" s="48">
        <v>39760</v>
      </c>
      <c r="F191" s="48">
        <v>121</v>
      </c>
      <c r="G191" s="48">
        <v>38</v>
      </c>
      <c r="H191" s="49">
        <f t="shared" si="16"/>
        <v>109419</v>
      </c>
    </row>
    <row r="192" spans="2:8" x14ac:dyDescent="0.2">
      <c r="B192" s="29" t="s">
        <v>34</v>
      </c>
      <c r="C192" s="48">
        <v>109965</v>
      </c>
      <c r="D192" s="48">
        <v>354</v>
      </c>
      <c r="E192" s="48">
        <v>64780</v>
      </c>
      <c r="F192" s="48">
        <v>112</v>
      </c>
      <c r="G192" s="48">
        <v>43</v>
      </c>
      <c r="H192" s="49">
        <f t="shared" si="16"/>
        <v>175254</v>
      </c>
    </row>
    <row r="193" spans="2:8" x14ac:dyDescent="0.2">
      <c r="B193" s="29" t="s">
        <v>35</v>
      </c>
      <c r="C193" s="48">
        <v>196867</v>
      </c>
      <c r="D193" s="48">
        <v>609</v>
      </c>
      <c r="E193" s="48">
        <v>109589</v>
      </c>
      <c r="F193" s="48">
        <v>765</v>
      </c>
      <c r="G193" s="48">
        <v>86</v>
      </c>
      <c r="H193" s="49">
        <f t="shared" si="16"/>
        <v>307916</v>
      </c>
    </row>
    <row r="194" spans="2:8" x14ac:dyDescent="0.2">
      <c r="B194" s="29" t="s">
        <v>36</v>
      </c>
      <c r="C194" s="48">
        <v>128257</v>
      </c>
      <c r="D194" s="48">
        <v>388</v>
      </c>
      <c r="E194" s="48">
        <v>71129</v>
      </c>
      <c r="F194" s="48">
        <v>248</v>
      </c>
      <c r="G194" s="48">
        <v>52</v>
      </c>
      <c r="H194" s="49">
        <f t="shared" si="16"/>
        <v>200074</v>
      </c>
    </row>
    <row r="195" spans="2:8" x14ac:dyDescent="0.2">
      <c r="B195" s="29" t="s">
        <v>37</v>
      </c>
      <c r="C195" s="48">
        <v>45944</v>
      </c>
      <c r="D195" s="48">
        <v>150</v>
      </c>
      <c r="E195" s="48">
        <v>25637</v>
      </c>
      <c r="F195" s="48">
        <v>72</v>
      </c>
      <c r="G195" s="48">
        <v>13</v>
      </c>
      <c r="H195" s="49">
        <f t="shared" si="16"/>
        <v>71816</v>
      </c>
    </row>
    <row r="196" spans="2:8" x14ac:dyDescent="0.2">
      <c r="B196" s="29" t="s">
        <v>38</v>
      </c>
      <c r="C196" s="48">
        <v>89724</v>
      </c>
      <c r="D196" s="48">
        <v>291</v>
      </c>
      <c r="E196" s="48">
        <v>48430</v>
      </c>
      <c r="F196" s="48">
        <v>201</v>
      </c>
      <c r="G196" s="48">
        <v>20</v>
      </c>
      <c r="H196" s="49">
        <f t="shared" si="16"/>
        <v>138666</v>
      </c>
    </row>
    <row r="197" spans="2:8" x14ac:dyDescent="0.2">
      <c r="B197" s="29" t="s">
        <v>39</v>
      </c>
      <c r="C197" s="48">
        <v>12216</v>
      </c>
      <c r="D197" s="48">
        <v>40</v>
      </c>
      <c r="E197" s="48">
        <v>6199</v>
      </c>
      <c r="F197" s="48">
        <v>39</v>
      </c>
      <c r="G197" s="48">
        <v>9</v>
      </c>
      <c r="H197" s="49">
        <f t="shared" si="16"/>
        <v>18503</v>
      </c>
    </row>
    <row r="198" spans="2:8" x14ac:dyDescent="0.2">
      <c r="B198" s="29" t="s">
        <v>40</v>
      </c>
      <c r="C198" s="48">
        <v>6532</v>
      </c>
      <c r="D198" s="48">
        <v>17</v>
      </c>
      <c r="E198" s="48">
        <v>3490</v>
      </c>
      <c r="F198" s="48">
        <v>12</v>
      </c>
      <c r="G198" s="48">
        <v>28</v>
      </c>
      <c r="H198" s="49">
        <f t="shared" si="16"/>
        <v>10079</v>
      </c>
    </row>
    <row r="199" spans="2:8" x14ac:dyDescent="0.2">
      <c r="B199" s="29" t="s">
        <v>41</v>
      </c>
      <c r="C199" s="48">
        <v>364279</v>
      </c>
      <c r="D199" s="48">
        <v>1535</v>
      </c>
      <c r="E199" s="48">
        <v>190984</v>
      </c>
      <c r="F199" s="48">
        <v>950</v>
      </c>
      <c r="G199" s="48">
        <v>176</v>
      </c>
      <c r="H199" s="49">
        <f t="shared" si="16"/>
        <v>557924</v>
      </c>
    </row>
    <row r="200" spans="2:8" ht="13.5" thickBot="1" x14ac:dyDescent="0.25">
      <c r="B200" s="38" t="s">
        <v>52</v>
      </c>
      <c r="C200" s="39">
        <f>SUM(C185:C199)</f>
        <v>1283975</v>
      </c>
      <c r="D200" s="39">
        <f t="shared" ref="D200:G200" si="17">SUM(D185:D199)</f>
        <v>4434</v>
      </c>
      <c r="E200" s="39">
        <f t="shared" si="17"/>
        <v>698261</v>
      </c>
      <c r="F200" s="39">
        <f t="shared" si="17"/>
        <v>3151</v>
      </c>
      <c r="G200" s="39">
        <f t="shared" si="17"/>
        <v>674</v>
      </c>
      <c r="H200" s="40">
        <f>SUM(C200:G200)</f>
        <v>1990495</v>
      </c>
    </row>
    <row r="201" spans="2:8" ht="13.5" thickTop="1" x14ac:dyDescent="0.2"/>
    <row r="204" spans="2:8" x14ac:dyDescent="0.2">
      <c r="B204" s="41" t="s">
        <v>43</v>
      </c>
      <c r="C204" s="41"/>
      <c r="D204" s="41"/>
      <c r="E204" s="41"/>
      <c r="F204" s="41"/>
      <c r="G204" s="41"/>
      <c r="H204" s="41"/>
    </row>
    <row r="205" spans="2:8" ht="13.5" thickBot="1" x14ac:dyDescent="0.25">
      <c r="B205" s="42">
        <v>42248</v>
      </c>
      <c r="C205" s="42"/>
      <c r="D205" s="42"/>
      <c r="E205" s="42"/>
      <c r="F205" s="42"/>
      <c r="G205" s="42"/>
      <c r="H205" s="42"/>
    </row>
    <row r="206" spans="2:8" ht="27" thickTop="1" thickBot="1" x14ac:dyDescent="0.25">
      <c r="B206" s="44" t="s">
        <v>44</v>
      </c>
      <c r="C206" s="45" t="s">
        <v>46</v>
      </c>
      <c r="D206" s="45" t="s">
        <v>47</v>
      </c>
      <c r="E206" s="45" t="s">
        <v>48</v>
      </c>
      <c r="F206" s="45" t="s">
        <v>49</v>
      </c>
      <c r="G206" s="45" t="s">
        <v>50</v>
      </c>
      <c r="H206" s="46" t="s">
        <v>51</v>
      </c>
    </row>
    <row r="207" spans="2:8" ht="13.5" thickTop="1" x14ac:dyDescent="0.2">
      <c r="B207" s="29" t="s">
        <v>27</v>
      </c>
      <c r="C207" s="48">
        <v>16791</v>
      </c>
      <c r="D207" s="48">
        <v>99</v>
      </c>
      <c r="E207" s="48">
        <v>8460</v>
      </c>
      <c r="F207" s="48">
        <v>41</v>
      </c>
      <c r="G207" s="48">
        <v>0</v>
      </c>
      <c r="H207" s="49">
        <f>SUM(C207:G207)</f>
        <v>25391</v>
      </c>
    </row>
    <row r="208" spans="2:8" x14ac:dyDescent="0.2">
      <c r="B208" s="29" t="s">
        <v>28</v>
      </c>
      <c r="C208" s="48">
        <v>22380</v>
      </c>
      <c r="D208" s="48">
        <v>57</v>
      </c>
      <c r="E208" s="48">
        <v>11458</v>
      </c>
      <c r="F208" s="48">
        <v>49</v>
      </c>
      <c r="G208" s="48">
        <v>17</v>
      </c>
      <c r="H208" s="49">
        <f t="shared" ref="H208:H221" si="18">SUM(C208:G208)</f>
        <v>33961</v>
      </c>
    </row>
    <row r="209" spans="2:8" x14ac:dyDescent="0.2">
      <c r="B209" s="29" t="s">
        <v>29</v>
      </c>
      <c r="C209" s="48">
        <v>14181</v>
      </c>
      <c r="D209" s="48">
        <v>49</v>
      </c>
      <c r="E209" s="48">
        <v>6704</v>
      </c>
      <c r="F209" s="48">
        <v>26</v>
      </c>
      <c r="G209" s="48">
        <v>18</v>
      </c>
      <c r="H209" s="49">
        <f t="shared" si="18"/>
        <v>20978</v>
      </c>
    </row>
    <row r="210" spans="2:8" x14ac:dyDescent="0.2">
      <c r="B210" s="29" t="s">
        <v>30</v>
      </c>
      <c r="C210" s="48">
        <v>22502</v>
      </c>
      <c r="D210" s="48">
        <v>85</v>
      </c>
      <c r="E210" s="48">
        <v>11509</v>
      </c>
      <c r="F210" s="48">
        <v>35</v>
      </c>
      <c r="G210" s="48">
        <v>27</v>
      </c>
      <c r="H210" s="49">
        <f t="shared" si="18"/>
        <v>34158</v>
      </c>
    </row>
    <row r="211" spans="2:8" x14ac:dyDescent="0.2">
      <c r="B211" s="29" t="s">
        <v>31</v>
      </c>
      <c r="C211" s="48">
        <v>61491</v>
      </c>
      <c r="D211" s="48">
        <v>176</v>
      </c>
      <c r="E211" s="48">
        <v>33106</v>
      </c>
      <c r="F211" s="48">
        <v>98</v>
      </c>
      <c r="G211" s="48">
        <v>32</v>
      </c>
      <c r="H211" s="49">
        <f t="shared" si="18"/>
        <v>94903</v>
      </c>
    </row>
    <row r="212" spans="2:8" x14ac:dyDescent="0.2">
      <c r="B212" s="29" t="s">
        <v>32</v>
      </c>
      <c r="C212" s="48">
        <v>123978</v>
      </c>
      <c r="D212" s="48">
        <v>513</v>
      </c>
      <c r="E212" s="48">
        <v>67078</v>
      </c>
      <c r="F212" s="48">
        <v>384</v>
      </c>
      <c r="G212" s="48">
        <v>117</v>
      </c>
      <c r="H212" s="49">
        <f t="shared" si="18"/>
        <v>192070</v>
      </c>
    </row>
    <row r="213" spans="2:8" x14ac:dyDescent="0.2">
      <c r="B213" s="29" t="s">
        <v>33</v>
      </c>
      <c r="C213" s="48">
        <v>69560</v>
      </c>
      <c r="D213" s="48">
        <v>271</v>
      </c>
      <c r="E213" s="48">
        <v>39852</v>
      </c>
      <c r="F213" s="48">
        <v>120</v>
      </c>
      <c r="G213" s="48">
        <v>37</v>
      </c>
      <c r="H213" s="49">
        <f t="shared" si="18"/>
        <v>109840</v>
      </c>
    </row>
    <row r="214" spans="2:8" x14ac:dyDescent="0.2">
      <c r="B214" s="29" t="s">
        <v>34</v>
      </c>
      <c r="C214" s="48">
        <v>110517</v>
      </c>
      <c r="D214" s="48">
        <v>507</v>
      </c>
      <c r="E214" s="48">
        <v>65076</v>
      </c>
      <c r="F214" s="48">
        <v>112</v>
      </c>
      <c r="G214" s="48">
        <v>44</v>
      </c>
      <c r="H214" s="49">
        <f t="shared" si="18"/>
        <v>176256</v>
      </c>
    </row>
    <row r="215" spans="2:8" x14ac:dyDescent="0.2">
      <c r="B215" s="29" t="s">
        <v>35</v>
      </c>
      <c r="C215" s="48">
        <v>197075</v>
      </c>
      <c r="D215" s="48">
        <v>812</v>
      </c>
      <c r="E215" s="48">
        <v>109618</v>
      </c>
      <c r="F215" s="48">
        <v>754</v>
      </c>
      <c r="G215" s="48">
        <v>89</v>
      </c>
      <c r="H215" s="49">
        <f t="shared" si="18"/>
        <v>308348</v>
      </c>
    </row>
    <row r="216" spans="2:8" x14ac:dyDescent="0.2">
      <c r="B216" s="29" t="s">
        <v>36</v>
      </c>
      <c r="C216" s="48">
        <v>128829</v>
      </c>
      <c r="D216" s="48">
        <v>547</v>
      </c>
      <c r="E216" s="48">
        <v>71447</v>
      </c>
      <c r="F216" s="48">
        <v>246</v>
      </c>
      <c r="G216" s="48">
        <v>51</v>
      </c>
      <c r="H216" s="49">
        <f t="shared" si="18"/>
        <v>201120</v>
      </c>
    </row>
    <row r="217" spans="2:8" x14ac:dyDescent="0.2">
      <c r="B217" s="29" t="s">
        <v>37</v>
      </c>
      <c r="C217" s="48">
        <v>46248</v>
      </c>
      <c r="D217" s="48">
        <v>199</v>
      </c>
      <c r="E217" s="48">
        <v>25801</v>
      </c>
      <c r="F217" s="48">
        <v>73</v>
      </c>
      <c r="G217" s="48">
        <v>12</v>
      </c>
      <c r="H217" s="49">
        <f t="shared" si="18"/>
        <v>72333</v>
      </c>
    </row>
    <row r="218" spans="2:8" x14ac:dyDescent="0.2">
      <c r="B218" s="29" t="s">
        <v>38</v>
      </c>
      <c r="C218" s="48">
        <v>90115</v>
      </c>
      <c r="D218" s="48">
        <v>407</v>
      </c>
      <c r="E218" s="48">
        <v>48580</v>
      </c>
      <c r="F218" s="48">
        <v>205</v>
      </c>
      <c r="G218" s="48">
        <v>21</v>
      </c>
      <c r="H218" s="49">
        <f t="shared" si="18"/>
        <v>139328</v>
      </c>
    </row>
    <row r="219" spans="2:8" x14ac:dyDescent="0.2">
      <c r="B219" s="29" t="s">
        <v>39</v>
      </c>
      <c r="C219" s="48">
        <v>12174</v>
      </c>
      <c r="D219" s="48">
        <v>56</v>
      </c>
      <c r="E219" s="48">
        <v>6151</v>
      </c>
      <c r="F219" s="48">
        <v>39</v>
      </c>
      <c r="G219" s="48">
        <v>9</v>
      </c>
      <c r="H219" s="49">
        <f t="shared" si="18"/>
        <v>18429</v>
      </c>
    </row>
    <row r="220" spans="2:8" x14ac:dyDescent="0.2">
      <c r="B220" s="29" t="s">
        <v>40</v>
      </c>
      <c r="C220" s="48">
        <v>6501</v>
      </c>
      <c r="D220" s="48">
        <v>29</v>
      </c>
      <c r="E220" s="48">
        <v>3478</v>
      </c>
      <c r="F220" s="48">
        <v>12</v>
      </c>
      <c r="G220" s="48">
        <v>28</v>
      </c>
      <c r="H220" s="49">
        <f t="shared" si="18"/>
        <v>10048</v>
      </c>
    </row>
    <row r="221" spans="2:8" x14ac:dyDescent="0.2">
      <c r="B221" s="29" t="s">
        <v>41</v>
      </c>
      <c r="C221" s="48">
        <v>362529</v>
      </c>
      <c r="D221" s="48">
        <v>2123</v>
      </c>
      <c r="E221" s="48">
        <v>189727</v>
      </c>
      <c r="F221" s="48">
        <v>951</v>
      </c>
      <c r="G221" s="48">
        <v>175</v>
      </c>
      <c r="H221" s="49">
        <f t="shared" si="18"/>
        <v>555505</v>
      </c>
    </row>
    <row r="222" spans="2:8" ht="13.5" thickBot="1" x14ac:dyDescent="0.25">
      <c r="B222" s="38" t="s">
        <v>52</v>
      </c>
      <c r="C222" s="39">
        <f>SUM(C207:C221)</f>
        <v>1284871</v>
      </c>
      <c r="D222" s="39">
        <f t="shared" ref="D222:G222" si="19">SUM(D207:D221)</f>
        <v>5930</v>
      </c>
      <c r="E222" s="39">
        <f t="shared" si="19"/>
        <v>698045</v>
      </c>
      <c r="F222" s="39">
        <f t="shared" si="19"/>
        <v>3145</v>
      </c>
      <c r="G222" s="39">
        <f t="shared" si="19"/>
        <v>677</v>
      </c>
      <c r="H222" s="40">
        <f>SUM(C222:G222)</f>
        <v>1992668</v>
      </c>
    </row>
    <row r="223" spans="2:8" ht="13.5" thickTop="1" x14ac:dyDescent="0.2"/>
    <row r="225" spans="2:8" x14ac:dyDescent="0.2">
      <c r="B225" s="41" t="s">
        <v>43</v>
      </c>
      <c r="C225" s="41"/>
      <c r="D225" s="41"/>
      <c r="E225" s="41"/>
      <c r="F225" s="41"/>
      <c r="G225" s="41"/>
      <c r="H225" s="41"/>
    </row>
    <row r="226" spans="2:8" ht="13.5" thickBot="1" x14ac:dyDescent="0.25">
      <c r="B226" s="42">
        <v>42278</v>
      </c>
      <c r="C226" s="42"/>
      <c r="D226" s="42"/>
      <c r="E226" s="42"/>
      <c r="F226" s="42"/>
      <c r="G226" s="42"/>
      <c r="H226" s="42"/>
    </row>
    <row r="227" spans="2:8" ht="27" thickTop="1" thickBot="1" x14ac:dyDescent="0.25">
      <c r="B227" s="44" t="s">
        <v>44</v>
      </c>
      <c r="C227" s="45" t="s">
        <v>46</v>
      </c>
      <c r="D227" s="45" t="s">
        <v>47</v>
      </c>
      <c r="E227" s="45" t="s">
        <v>48</v>
      </c>
      <c r="F227" s="45" t="s">
        <v>49</v>
      </c>
      <c r="G227" s="45" t="s">
        <v>50</v>
      </c>
      <c r="H227" s="46" t="s">
        <v>51</v>
      </c>
    </row>
    <row r="228" spans="2:8" ht="13.5" thickTop="1" x14ac:dyDescent="0.2">
      <c r="B228" s="29" t="s">
        <v>27</v>
      </c>
      <c r="C228" s="48">
        <v>16985</v>
      </c>
      <c r="D228" s="48">
        <v>63</v>
      </c>
      <c r="E228" s="48">
        <v>8564</v>
      </c>
      <c r="F228" s="48">
        <v>43</v>
      </c>
      <c r="G228" s="48">
        <v>1</v>
      </c>
      <c r="H228" s="49">
        <f>SUM(C228:G228)</f>
        <v>25656</v>
      </c>
    </row>
    <row r="229" spans="2:8" x14ac:dyDescent="0.2">
      <c r="B229" s="29" t="s">
        <v>28</v>
      </c>
      <c r="C229" s="48">
        <v>22458</v>
      </c>
      <c r="D229" s="48">
        <v>52</v>
      </c>
      <c r="E229" s="48">
        <v>11537</v>
      </c>
      <c r="F229" s="48">
        <v>48</v>
      </c>
      <c r="G229" s="48">
        <v>17</v>
      </c>
      <c r="H229" s="49">
        <f t="shared" ref="H229:H242" si="20">SUM(C229:G229)</f>
        <v>34112</v>
      </c>
    </row>
    <row r="230" spans="2:8" x14ac:dyDescent="0.2">
      <c r="B230" s="29" t="s">
        <v>29</v>
      </c>
      <c r="C230" s="48">
        <v>14301</v>
      </c>
      <c r="D230" s="48">
        <v>51</v>
      </c>
      <c r="E230" s="48">
        <v>6714</v>
      </c>
      <c r="F230" s="48">
        <v>27</v>
      </c>
      <c r="G230" s="48">
        <v>20</v>
      </c>
      <c r="H230" s="49">
        <f t="shared" si="20"/>
        <v>21113</v>
      </c>
    </row>
    <row r="231" spans="2:8" x14ac:dyDescent="0.2">
      <c r="B231" s="29" t="s">
        <v>30</v>
      </c>
      <c r="C231" s="48">
        <v>22786</v>
      </c>
      <c r="D231" s="48">
        <v>76</v>
      </c>
      <c r="E231" s="48">
        <v>11649</v>
      </c>
      <c r="F231" s="48">
        <v>35</v>
      </c>
      <c r="G231" s="48">
        <v>27</v>
      </c>
      <c r="H231" s="49">
        <f t="shared" si="20"/>
        <v>34573</v>
      </c>
    </row>
    <row r="232" spans="2:8" x14ac:dyDescent="0.2">
      <c r="B232" s="29" t="s">
        <v>31</v>
      </c>
      <c r="C232" s="48">
        <v>62330</v>
      </c>
      <c r="D232" s="48">
        <v>172</v>
      </c>
      <c r="E232" s="48">
        <v>33504</v>
      </c>
      <c r="F232" s="48">
        <v>98</v>
      </c>
      <c r="G232" s="48">
        <v>33</v>
      </c>
      <c r="H232" s="49">
        <f t="shared" si="20"/>
        <v>96137</v>
      </c>
    </row>
    <row r="233" spans="2:8" x14ac:dyDescent="0.2">
      <c r="B233" s="29" t="s">
        <v>32</v>
      </c>
      <c r="C233" s="48">
        <v>124905</v>
      </c>
      <c r="D233" s="48">
        <v>335</v>
      </c>
      <c r="E233" s="48">
        <v>67560</v>
      </c>
      <c r="F233" s="48">
        <v>401</v>
      </c>
      <c r="G233" s="48">
        <v>124</v>
      </c>
      <c r="H233" s="49">
        <f t="shared" si="20"/>
        <v>193325</v>
      </c>
    </row>
    <row r="234" spans="2:8" x14ac:dyDescent="0.2">
      <c r="B234" s="29" t="s">
        <v>33</v>
      </c>
      <c r="C234" s="48">
        <v>70407</v>
      </c>
      <c r="D234" s="48">
        <v>187</v>
      </c>
      <c r="E234" s="48">
        <v>40317</v>
      </c>
      <c r="F234" s="48">
        <v>121</v>
      </c>
      <c r="G234" s="48">
        <v>40</v>
      </c>
      <c r="H234" s="49">
        <f t="shared" si="20"/>
        <v>111072</v>
      </c>
    </row>
    <row r="235" spans="2:8" x14ac:dyDescent="0.2">
      <c r="B235" s="29" t="s">
        <v>34</v>
      </c>
      <c r="C235" s="48">
        <v>111411</v>
      </c>
      <c r="D235" s="48">
        <v>326</v>
      </c>
      <c r="E235" s="48">
        <v>65531</v>
      </c>
      <c r="F235" s="48">
        <v>111</v>
      </c>
      <c r="G235" s="48">
        <v>41</v>
      </c>
      <c r="H235" s="49">
        <f t="shared" si="20"/>
        <v>177420</v>
      </c>
    </row>
    <row r="236" spans="2:8" x14ac:dyDescent="0.2">
      <c r="B236" s="29" t="s">
        <v>35</v>
      </c>
      <c r="C236" s="48">
        <v>198163</v>
      </c>
      <c r="D236" s="48">
        <v>540</v>
      </c>
      <c r="E236" s="48">
        <v>110045</v>
      </c>
      <c r="F236" s="48">
        <v>755</v>
      </c>
      <c r="G236" s="48">
        <v>91</v>
      </c>
      <c r="H236" s="49">
        <f t="shared" si="20"/>
        <v>309594</v>
      </c>
    </row>
    <row r="237" spans="2:8" x14ac:dyDescent="0.2">
      <c r="B237" s="29" t="s">
        <v>36</v>
      </c>
      <c r="C237" s="48">
        <v>130038</v>
      </c>
      <c r="D237" s="48">
        <v>374</v>
      </c>
      <c r="E237" s="48">
        <v>72045</v>
      </c>
      <c r="F237" s="48">
        <v>245</v>
      </c>
      <c r="G237" s="48">
        <v>53</v>
      </c>
      <c r="H237" s="49">
        <f t="shared" si="20"/>
        <v>202755</v>
      </c>
    </row>
    <row r="238" spans="2:8" x14ac:dyDescent="0.2">
      <c r="B238" s="29" t="s">
        <v>37</v>
      </c>
      <c r="C238" s="48">
        <v>46650</v>
      </c>
      <c r="D238" s="48">
        <v>151</v>
      </c>
      <c r="E238" s="48">
        <v>26003</v>
      </c>
      <c r="F238" s="48">
        <v>73</v>
      </c>
      <c r="G238" s="48">
        <v>13</v>
      </c>
      <c r="H238" s="49">
        <f t="shared" si="20"/>
        <v>72890</v>
      </c>
    </row>
    <row r="239" spans="2:8" x14ac:dyDescent="0.2">
      <c r="B239" s="29" t="s">
        <v>38</v>
      </c>
      <c r="C239" s="48">
        <v>90571</v>
      </c>
      <c r="D239" s="48">
        <v>305</v>
      </c>
      <c r="E239" s="48">
        <v>48653</v>
      </c>
      <c r="F239" s="48">
        <v>195</v>
      </c>
      <c r="G239" s="48">
        <v>20</v>
      </c>
      <c r="H239" s="49">
        <f t="shared" si="20"/>
        <v>139744</v>
      </c>
    </row>
    <row r="240" spans="2:8" x14ac:dyDescent="0.2">
      <c r="B240" s="29" t="s">
        <v>39</v>
      </c>
      <c r="C240" s="48">
        <v>12162</v>
      </c>
      <c r="D240" s="48">
        <v>38</v>
      </c>
      <c r="E240" s="48">
        <v>6135</v>
      </c>
      <c r="F240" s="48">
        <v>36</v>
      </c>
      <c r="G240" s="48">
        <v>9</v>
      </c>
      <c r="H240" s="49">
        <f t="shared" si="20"/>
        <v>18380</v>
      </c>
    </row>
    <row r="241" spans="2:8" x14ac:dyDescent="0.2">
      <c r="B241" s="29" t="s">
        <v>40</v>
      </c>
      <c r="C241" s="48">
        <v>6557</v>
      </c>
      <c r="D241" s="48">
        <v>18</v>
      </c>
      <c r="E241" s="48">
        <v>3505</v>
      </c>
      <c r="F241" s="48">
        <v>13</v>
      </c>
      <c r="G241" s="48">
        <v>30</v>
      </c>
      <c r="H241" s="49">
        <f t="shared" si="20"/>
        <v>10123</v>
      </c>
    </row>
    <row r="242" spans="2:8" x14ac:dyDescent="0.2">
      <c r="B242" s="29" t="s">
        <v>41</v>
      </c>
      <c r="C242" s="48">
        <v>364310</v>
      </c>
      <c r="D242" s="48">
        <v>1465</v>
      </c>
      <c r="E242" s="48">
        <v>190362</v>
      </c>
      <c r="F242" s="48">
        <v>954</v>
      </c>
      <c r="G242" s="48">
        <v>171</v>
      </c>
      <c r="H242" s="49">
        <f t="shared" si="20"/>
        <v>557262</v>
      </c>
    </row>
    <row r="243" spans="2:8" ht="13.5" thickBot="1" x14ac:dyDescent="0.25">
      <c r="B243" s="38" t="s">
        <v>52</v>
      </c>
      <c r="C243" s="39">
        <f>SUM(C228:C242)</f>
        <v>1294034</v>
      </c>
      <c r="D243" s="39">
        <f t="shared" ref="D243:G243" si="21">SUM(D228:D242)</f>
        <v>4153</v>
      </c>
      <c r="E243" s="39">
        <f t="shared" si="21"/>
        <v>702124</v>
      </c>
      <c r="F243" s="39">
        <f t="shared" si="21"/>
        <v>3155</v>
      </c>
      <c r="G243" s="39">
        <f t="shared" si="21"/>
        <v>690</v>
      </c>
      <c r="H243" s="40">
        <f>SUM(C243:G243)</f>
        <v>2004156</v>
      </c>
    </row>
    <row r="244" spans="2:8" ht="13.5" thickTop="1" x14ac:dyDescent="0.2"/>
    <row r="246" spans="2:8" x14ac:dyDescent="0.2">
      <c r="B246" s="41" t="s">
        <v>43</v>
      </c>
      <c r="C246" s="41"/>
      <c r="D246" s="41"/>
      <c r="E246" s="41"/>
      <c r="F246" s="41"/>
      <c r="G246" s="41"/>
      <c r="H246" s="41"/>
    </row>
    <row r="247" spans="2:8" ht="13.5" thickBot="1" x14ac:dyDescent="0.25">
      <c r="B247" s="42">
        <v>42309</v>
      </c>
      <c r="C247" s="42"/>
      <c r="D247" s="42"/>
      <c r="E247" s="42"/>
      <c r="F247" s="42"/>
      <c r="G247" s="42"/>
      <c r="H247" s="42"/>
    </row>
    <row r="248" spans="2:8" ht="27" thickTop="1" thickBot="1" x14ac:dyDescent="0.25">
      <c r="B248" s="44" t="s">
        <v>44</v>
      </c>
      <c r="C248" s="45" t="s">
        <v>46</v>
      </c>
      <c r="D248" s="45" t="s">
        <v>47</v>
      </c>
      <c r="E248" s="45" t="s">
        <v>48</v>
      </c>
      <c r="F248" s="45" t="s">
        <v>49</v>
      </c>
      <c r="G248" s="45" t="s">
        <v>50</v>
      </c>
      <c r="H248" s="46" t="s">
        <v>51</v>
      </c>
    </row>
    <row r="249" spans="2:8" ht="13.5" thickTop="1" x14ac:dyDescent="0.2">
      <c r="B249" s="29" t="s">
        <v>27</v>
      </c>
      <c r="C249" s="48">
        <v>17345</v>
      </c>
      <c r="D249" s="48">
        <v>59</v>
      </c>
      <c r="E249" s="48">
        <v>8735</v>
      </c>
      <c r="F249" s="48">
        <v>41</v>
      </c>
      <c r="G249" s="48">
        <v>1</v>
      </c>
      <c r="H249" s="49">
        <f>SUM(C249:G249)</f>
        <v>26181</v>
      </c>
    </row>
    <row r="250" spans="2:8" x14ac:dyDescent="0.2">
      <c r="B250" s="29" t="s">
        <v>28</v>
      </c>
      <c r="C250" s="48">
        <v>22750</v>
      </c>
      <c r="D250" s="48">
        <v>47</v>
      </c>
      <c r="E250" s="48">
        <v>11660</v>
      </c>
      <c r="F250" s="48">
        <v>49</v>
      </c>
      <c r="G250" s="48">
        <v>17</v>
      </c>
      <c r="H250" s="49">
        <f t="shared" ref="H250:H263" si="22">SUM(C250:G250)</f>
        <v>34523</v>
      </c>
    </row>
    <row r="251" spans="2:8" x14ac:dyDescent="0.2">
      <c r="B251" s="29" t="s">
        <v>29</v>
      </c>
      <c r="C251" s="48">
        <v>14653</v>
      </c>
      <c r="D251" s="48">
        <v>51</v>
      </c>
      <c r="E251" s="48">
        <v>6900</v>
      </c>
      <c r="F251" s="48">
        <v>30</v>
      </c>
      <c r="G251" s="48">
        <v>20</v>
      </c>
      <c r="H251" s="49">
        <f t="shared" si="22"/>
        <v>21654</v>
      </c>
    </row>
    <row r="252" spans="2:8" x14ac:dyDescent="0.2">
      <c r="B252" s="29" t="s">
        <v>30</v>
      </c>
      <c r="C252" s="48">
        <v>23028</v>
      </c>
      <c r="D252" s="48">
        <v>69</v>
      </c>
      <c r="E252" s="48">
        <v>11760</v>
      </c>
      <c r="F252" s="48">
        <v>35</v>
      </c>
      <c r="G252" s="48">
        <v>28</v>
      </c>
      <c r="H252" s="49">
        <f t="shared" si="22"/>
        <v>34920</v>
      </c>
    </row>
    <row r="253" spans="2:8" x14ac:dyDescent="0.2">
      <c r="B253" s="29" t="s">
        <v>31</v>
      </c>
      <c r="C253" s="48">
        <v>62913</v>
      </c>
      <c r="D253" s="48">
        <v>150</v>
      </c>
      <c r="E253" s="48">
        <v>33836</v>
      </c>
      <c r="F253" s="48">
        <v>96</v>
      </c>
      <c r="G253" s="48">
        <v>34</v>
      </c>
      <c r="H253" s="49">
        <f t="shared" si="22"/>
        <v>97029</v>
      </c>
    </row>
    <row r="254" spans="2:8" x14ac:dyDescent="0.2">
      <c r="B254" s="29" t="s">
        <v>32</v>
      </c>
      <c r="C254" s="48">
        <v>126361</v>
      </c>
      <c r="D254" s="48">
        <v>322</v>
      </c>
      <c r="E254" s="48">
        <v>68224</v>
      </c>
      <c r="F254" s="48">
        <v>413</v>
      </c>
      <c r="G254" s="48">
        <v>124</v>
      </c>
      <c r="H254" s="49">
        <f t="shared" si="22"/>
        <v>195444</v>
      </c>
    </row>
    <row r="255" spans="2:8" x14ac:dyDescent="0.2">
      <c r="B255" s="29" t="s">
        <v>33</v>
      </c>
      <c r="C255" s="48">
        <v>71201</v>
      </c>
      <c r="D255" s="48">
        <v>212</v>
      </c>
      <c r="E255" s="48">
        <v>40743</v>
      </c>
      <c r="F255" s="48">
        <v>122</v>
      </c>
      <c r="G255" s="48">
        <v>40</v>
      </c>
      <c r="H255" s="49">
        <f t="shared" si="22"/>
        <v>112318</v>
      </c>
    </row>
    <row r="256" spans="2:8" x14ac:dyDescent="0.2">
      <c r="B256" s="29" t="s">
        <v>34</v>
      </c>
      <c r="C256" s="48">
        <v>112266</v>
      </c>
      <c r="D256" s="48">
        <v>309</v>
      </c>
      <c r="E256" s="48">
        <v>66030</v>
      </c>
      <c r="F256" s="48">
        <v>110</v>
      </c>
      <c r="G256" s="48">
        <v>41</v>
      </c>
      <c r="H256" s="49">
        <f t="shared" si="22"/>
        <v>178756</v>
      </c>
    </row>
    <row r="257" spans="2:8" x14ac:dyDescent="0.2">
      <c r="B257" s="29" t="s">
        <v>35</v>
      </c>
      <c r="C257" s="48">
        <v>200183</v>
      </c>
      <c r="D257" s="48">
        <v>515</v>
      </c>
      <c r="E257" s="48">
        <v>111168</v>
      </c>
      <c r="F257" s="48">
        <v>761</v>
      </c>
      <c r="G257" s="48">
        <v>96</v>
      </c>
      <c r="H257" s="49">
        <f t="shared" si="22"/>
        <v>312723</v>
      </c>
    </row>
    <row r="258" spans="2:8" x14ac:dyDescent="0.2">
      <c r="B258" s="29" t="s">
        <v>36</v>
      </c>
      <c r="C258" s="48">
        <v>131057</v>
      </c>
      <c r="D258" s="48">
        <v>368</v>
      </c>
      <c r="E258" s="48">
        <v>72569</v>
      </c>
      <c r="F258" s="48">
        <v>246</v>
      </c>
      <c r="G258" s="48">
        <v>53</v>
      </c>
      <c r="H258" s="49">
        <f t="shared" si="22"/>
        <v>204293</v>
      </c>
    </row>
    <row r="259" spans="2:8" x14ac:dyDescent="0.2">
      <c r="B259" s="29" t="s">
        <v>37</v>
      </c>
      <c r="C259" s="48">
        <v>47115</v>
      </c>
      <c r="D259" s="48">
        <v>134</v>
      </c>
      <c r="E259" s="48">
        <v>26283</v>
      </c>
      <c r="F259" s="48">
        <v>71</v>
      </c>
      <c r="G259" s="48">
        <v>14</v>
      </c>
      <c r="H259" s="49">
        <f t="shared" si="22"/>
        <v>73617</v>
      </c>
    </row>
    <row r="260" spans="2:8" x14ac:dyDescent="0.2">
      <c r="B260" s="29" t="s">
        <v>38</v>
      </c>
      <c r="C260" s="48">
        <v>91620</v>
      </c>
      <c r="D260" s="48">
        <v>289</v>
      </c>
      <c r="E260" s="48">
        <v>49135</v>
      </c>
      <c r="F260" s="48">
        <v>201</v>
      </c>
      <c r="G260" s="48">
        <v>20</v>
      </c>
      <c r="H260" s="49">
        <f t="shared" si="22"/>
        <v>141265</v>
      </c>
    </row>
    <row r="261" spans="2:8" x14ac:dyDescent="0.2">
      <c r="B261" s="29" t="s">
        <v>39</v>
      </c>
      <c r="C261" s="48">
        <v>12263</v>
      </c>
      <c r="D261" s="48">
        <v>32</v>
      </c>
      <c r="E261" s="48">
        <v>6192</v>
      </c>
      <c r="F261" s="48">
        <v>37</v>
      </c>
      <c r="G261" s="48">
        <v>9</v>
      </c>
      <c r="H261" s="49">
        <f t="shared" si="22"/>
        <v>18533</v>
      </c>
    </row>
    <row r="262" spans="2:8" x14ac:dyDescent="0.2">
      <c r="B262" s="29" t="s">
        <v>40</v>
      </c>
      <c r="C262" s="48">
        <v>6640</v>
      </c>
      <c r="D262" s="48">
        <v>12</v>
      </c>
      <c r="E262" s="48">
        <v>3572</v>
      </c>
      <c r="F262" s="48">
        <v>13</v>
      </c>
      <c r="G262" s="48">
        <v>29</v>
      </c>
      <c r="H262" s="49">
        <f t="shared" si="22"/>
        <v>10266</v>
      </c>
    </row>
    <row r="263" spans="2:8" x14ac:dyDescent="0.2">
      <c r="B263" s="29" t="s">
        <v>41</v>
      </c>
      <c r="C263" s="48">
        <v>368339</v>
      </c>
      <c r="D263" s="48">
        <v>1321</v>
      </c>
      <c r="E263" s="48">
        <v>192194</v>
      </c>
      <c r="F263" s="48">
        <v>959</v>
      </c>
      <c r="G263" s="48">
        <v>172</v>
      </c>
      <c r="H263" s="49">
        <f t="shared" si="22"/>
        <v>562985</v>
      </c>
    </row>
    <row r="264" spans="2:8" ht="13.5" thickBot="1" x14ac:dyDescent="0.25">
      <c r="B264" s="38" t="s">
        <v>52</v>
      </c>
      <c r="C264" s="39">
        <f>SUM(C249:C263)</f>
        <v>1307734</v>
      </c>
      <c r="D264" s="39">
        <f t="shared" ref="D264:G264" si="23">SUM(D249:D263)</f>
        <v>3890</v>
      </c>
      <c r="E264" s="39">
        <f t="shared" si="23"/>
        <v>709001</v>
      </c>
      <c r="F264" s="39">
        <f t="shared" si="23"/>
        <v>3184</v>
      </c>
      <c r="G264" s="39">
        <f t="shared" si="23"/>
        <v>698</v>
      </c>
      <c r="H264" s="40">
        <f>SUM(C264:G264)</f>
        <v>2024507</v>
      </c>
    </row>
    <row r="265" spans="2:8" ht="13.5" thickTop="1" x14ac:dyDescent="0.2"/>
    <row r="267" spans="2:8" x14ac:dyDescent="0.2">
      <c r="B267" s="41" t="s">
        <v>43</v>
      </c>
      <c r="C267" s="41"/>
      <c r="D267" s="41"/>
      <c r="E267" s="41"/>
      <c r="F267" s="41"/>
      <c r="G267" s="41"/>
      <c r="H267" s="41"/>
    </row>
    <row r="268" spans="2:8" ht="13.5" thickBot="1" x14ac:dyDescent="0.25">
      <c r="B268" s="42">
        <v>42339</v>
      </c>
      <c r="C268" s="42"/>
      <c r="D268" s="42"/>
      <c r="E268" s="42"/>
      <c r="F268" s="42"/>
      <c r="G268" s="42"/>
      <c r="H268" s="42"/>
    </row>
    <row r="269" spans="2:8" ht="27" thickTop="1" thickBot="1" x14ac:dyDescent="0.25">
      <c r="B269" s="44" t="s">
        <v>44</v>
      </c>
      <c r="C269" s="45" t="s">
        <v>46</v>
      </c>
      <c r="D269" s="45" t="s">
        <v>47</v>
      </c>
      <c r="E269" s="45" t="s">
        <v>48</v>
      </c>
      <c r="F269" s="45" t="s">
        <v>49</v>
      </c>
      <c r="G269" s="45" t="s">
        <v>50</v>
      </c>
      <c r="H269" s="46" t="s">
        <v>51</v>
      </c>
    </row>
    <row r="270" spans="2:8" ht="13.5" thickTop="1" x14ac:dyDescent="0.2">
      <c r="B270" s="29" t="s">
        <v>27</v>
      </c>
      <c r="C270" s="48">
        <v>17498</v>
      </c>
      <c r="D270" s="48">
        <v>81</v>
      </c>
      <c r="E270" s="48">
        <v>8816</v>
      </c>
      <c r="F270" s="48">
        <v>43</v>
      </c>
      <c r="G270" s="48">
        <v>1</v>
      </c>
      <c r="H270" s="49">
        <f>SUM(C270:G270)</f>
        <v>26439</v>
      </c>
    </row>
    <row r="271" spans="2:8" x14ac:dyDescent="0.2">
      <c r="B271" s="29" t="s">
        <v>28</v>
      </c>
      <c r="C271" s="48">
        <v>22935</v>
      </c>
      <c r="D271" s="48">
        <v>51</v>
      </c>
      <c r="E271" s="48">
        <v>11774</v>
      </c>
      <c r="F271" s="48">
        <v>54</v>
      </c>
      <c r="G271" s="48">
        <v>16</v>
      </c>
      <c r="H271" s="49">
        <f t="shared" ref="H271:H284" si="24">SUM(C271:G271)</f>
        <v>34830</v>
      </c>
    </row>
    <row r="272" spans="2:8" x14ac:dyDescent="0.2">
      <c r="B272" s="29" t="s">
        <v>29</v>
      </c>
      <c r="C272" s="48">
        <v>14852</v>
      </c>
      <c r="D272" s="48">
        <v>55</v>
      </c>
      <c r="E272" s="48">
        <v>7016</v>
      </c>
      <c r="F272" s="48">
        <v>32</v>
      </c>
      <c r="G272" s="48">
        <v>20</v>
      </c>
      <c r="H272" s="49">
        <f t="shared" si="24"/>
        <v>21975</v>
      </c>
    </row>
    <row r="273" spans="2:8" x14ac:dyDescent="0.2">
      <c r="B273" s="29" t="s">
        <v>30</v>
      </c>
      <c r="C273" s="48">
        <v>23228</v>
      </c>
      <c r="D273" s="48">
        <v>67</v>
      </c>
      <c r="E273" s="48">
        <v>11828</v>
      </c>
      <c r="F273" s="48">
        <v>35</v>
      </c>
      <c r="G273" s="48">
        <v>29</v>
      </c>
      <c r="H273" s="49">
        <f t="shared" si="24"/>
        <v>35187</v>
      </c>
    </row>
    <row r="274" spans="2:8" x14ac:dyDescent="0.2">
      <c r="B274" s="29" t="s">
        <v>31</v>
      </c>
      <c r="C274" s="48">
        <v>63519</v>
      </c>
      <c r="D274" s="48">
        <v>181</v>
      </c>
      <c r="E274" s="48">
        <v>34125</v>
      </c>
      <c r="F274" s="48">
        <v>97</v>
      </c>
      <c r="G274" s="48">
        <v>34</v>
      </c>
      <c r="H274" s="49">
        <f t="shared" si="24"/>
        <v>97956</v>
      </c>
    </row>
    <row r="275" spans="2:8" x14ac:dyDescent="0.2">
      <c r="B275" s="29" t="s">
        <v>32</v>
      </c>
      <c r="C275" s="48">
        <v>127535</v>
      </c>
      <c r="D275" s="48">
        <v>364</v>
      </c>
      <c r="E275" s="48">
        <v>68748</v>
      </c>
      <c r="F275" s="48">
        <v>417</v>
      </c>
      <c r="G275" s="48">
        <v>127</v>
      </c>
      <c r="H275" s="49">
        <f t="shared" si="24"/>
        <v>197191</v>
      </c>
    </row>
    <row r="276" spans="2:8" x14ac:dyDescent="0.2">
      <c r="B276" s="29" t="s">
        <v>33</v>
      </c>
      <c r="C276" s="48">
        <v>72054</v>
      </c>
      <c r="D276" s="48">
        <v>219</v>
      </c>
      <c r="E276" s="48">
        <v>41204</v>
      </c>
      <c r="F276" s="48">
        <v>120</v>
      </c>
      <c r="G276" s="48">
        <v>40</v>
      </c>
      <c r="H276" s="49">
        <f t="shared" si="24"/>
        <v>113637</v>
      </c>
    </row>
    <row r="277" spans="2:8" x14ac:dyDescent="0.2">
      <c r="B277" s="29" t="s">
        <v>34</v>
      </c>
      <c r="C277" s="48">
        <v>112862</v>
      </c>
      <c r="D277" s="48">
        <v>348</v>
      </c>
      <c r="E277" s="48">
        <v>66301</v>
      </c>
      <c r="F277" s="48">
        <v>105</v>
      </c>
      <c r="G277" s="48">
        <v>38</v>
      </c>
      <c r="H277" s="49">
        <f t="shared" si="24"/>
        <v>179654</v>
      </c>
    </row>
    <row r="278" spans="2:8" x14ac:dyDescent="0.2">
      <c r="B278" s="29" t="s">
        <v>35</v>
      </c>
      <c r="C278" s="48">
        <v>201181</v>
      </c>
      <c r="D278" s="48">
        <v>585</v>
      </c>
      <c r="E278" s="48">
        <v>111745</v>
      </c>
      <c r="F278" s="48">
        <v>760</v>
      </c>
      <c r="G278" s="48">
        <v>99</v>
      </c>
      <c r="H278" s="49">
        <f t="shared" si="24"/>
        <v>314370</v>
      </c>
    </row>
    <row r="279" spans="2:8" x14ac:dyDescent="0.2">
      <c r="B279" s="29" t="s">
        <v>36</v>
      </c>
      <c r="C279" s="48">
        <v>131744</v>
      </c>
      <c r="D279" s="48">
        <v>385</v>
      </c>
      <c r="E279" s="48">
        <v>73030</v>
      </c>
      <c r="F279" s="48">
        <v>248</v>
      </c>
      <c r="G279" s="48">
        <v>56</v>
      </c>
      <c r="H279" s="49">
        <f t="shared" si="24"/>
        <v>205463</v>
      </c>
    </row>
    <row r="280" spans="2:8" x14ac:dyDescent="0.2">
      <c r="B280" s="29" t="s">
        <v>37</v>
      </c>
      <c r="C280" s="48">
        <v>47394</v>
      </c>
      <c r="D280" s="48">
        <v>150</v>
      </c>
      <c r="E280" s="48">
        <v>26395</v>
      </c>
      <c r="F280" s="48">
        <v>74</v>
      </c>
      <c r="G280" s="48">
        <v>15</v>
      </c>
      <c r="H280" s="49">
        <f t="shared" si="24"/>
        <v>74028</v>
      </c>
    </row>
    <row r="281" spans="2:8" x14ac:dyDescent="0.2">
      <c r="B281" s="29" t="s">
        <v>38</v>
      </c>
      <c r="C281" s="48">
        <v>92164</v>
      </c>
      <c r="D281" s="48">
        <v>306</v>
      </c>
      <c r="E281" s="48">
        <v>49435</v>
      </c>
      <c r="F281" s="48">
        <v>202</v>
      </c>
      <c r="G281" s="48">
        <v>19</v>
      </c>
      <c r="H281" s="49">
        <f t="shared" si="24"/>
        <v>142126</v>
      </c>
    </row>
    <row r="282" spans="2:8" x14ac:dyDescent="0.2">
      <c r="B282" s="29" t="s">
        <v>39</v>
      </c>
      <c r="C282" s="48">
        <v>12400</v>
      </c>
      <c r="D282" s="48">
        <v>31</v>
      </c>
      <c r="E282" s="48">
        <v>6227</v>
      </c>
      <c r="F282" s="48">
        <v>38</v>
      </c>
      <c r="G282" s="48">
        <v>8</v>
      </c>
      <c r="H282" s="49">
        <f t="shared" si="24"/>
        <v>18704</v>
      </c>
    </row>
    <row r="283" spans="2:8" x14ac:dyDescent="0.2">
      <c r="B283" s="29" t="s">
        <v>40</v>
      </c>
      <c r="C283" s="48">
        <v>6793</v>
      </c>
      <c r="D283" s="48">
        <v>21</v>
      </c>
      <c r="E283" s="48">
        <v>3641</v>
      </c>
      <c r="F283" s="48">
        <v>13</v>
      </c>
      <c r="G283" s="48">
        <v>32</v>
      </c>
      <c r="H283" s="49">
        <f t="shared" si="24"/>
        <v>10500</v>
      </c>
    </row>
    <row r="284" spans="2:8" x14ac:dyDescent="0.2">
      <c r="B284" s="29" t="s">
        <v>41</v>
      </c>
      <c r="C284" s="48">
        <v>370297</v>
      </c>
      <c r="D284" s="48">
        <v>1461</v>
      </c>
      <c r="E284" s="48">
        <v>192996</v>
      </c>
      <c r="F284" s="48">
        <v>967</v>
      </c>
      <c r="G284" s="48">
        <v>176</v>
      </c>
      <c r="H284" s="49">
        <f t="shared" si="24"/>
        <v>565897</v>
      </c>
    </row>
    <row r="285" spans="2:8" ht="13.5" thickBot="1" x14ac:dyDescent="0.25">
      <c r="B285" s="38" t="s">
        <v>52</v>
      </c>
      <c r="C285" s="39">
        <f>SUM(C270:C284)</f>
        <v>1316456</v>
      </c>
      <c r="D285" s="39">
        <f t="shared" ref="D285:G285" si="25">SUM(D270:D284)</f>
        <v>4305</v>
      </c>
      <c r="E285" s="39">
        <f t="shared" si="25"/>
        <v>713281</v>
      </c>
      <c r="F285" s="39">
        <f t="shared" si="25"/>
        <v>3205</v>
      </c>
      <c r="G285" s="39">
        <f t="shared" si="25"/>
        <v>710</v>
      </c>
      <c r="H285" s="40">
        <f>SUM(C285:G285)</f>
        <v>2037957</v>
      </c>
    </row>
    <row r="286" spans="2:8" ht="13.5" thickTop="1" x14ac:dyDescent="0.2"/>
  </sheetData>
  <mergeCells count="26">
    <mergeCell ref="B267:H267"/>
    <mergeCell ref="B268:H268"/>
    <mergeCell ref="B204:H204"/>
    <mergeCell ref="B205:H205"/>
    <mergeCell ref="B225:H225"/>
    <mergeCell ref="B226:H226"/>
    <mergeCell ref="B246:H246"/>
    <mergeCell ref="B247:H247"/>
    <mergeCell ref="B139:H139"/>
    <mergeCell ref="B140:H140"/>
    <mergeCell ref="B160:H160"/>
    <mergeCell ref="B161:H161"/>
    <mergeCell ref="B182:H182"/>
    <mergeCell ref="B183:H183"/>
    <mergeCell ref="B78:H78"/>
    <mergeCell ref="B79:H79"/>
    <mergeCell ref="B98:H98"/>
    <mergeCell ref="B99:H99"/>
    <mergeCell ref="B118:H118"/>
    <mergeCell ref="B119:H119"/>
    <mergeCell ref="B2:O2"/>
    <mergeCell ref="B3:O3"/>
    <mergeCell ref="B36:H36"/>
    <mergeCell ref="B37:H37"/>
    <mergeCell ref="B57:H57"/>
    <mergeCell ref="B58:H58"/>
  </mergeCells>
  <printOptions horizontalCentered="1"/>
  <pageMargins left="0.59055118110236227" right="0.19685039370078741" top="0.98425196850393704" bottom="0.19685039370078741" header="0" footer="0"/>
  <pageSetup paperSize="14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SUF</vt:lpstr>
      <vt:lpstr>SUF!Área_de_impresión</vt:lpstr>
      <vt:lpstr>NUMERO_DE_CAUSANTES_DE_SUBSIDIO_FAMILIAR__SEGÚN_REGIONES</vt:lpstr>
      <vt:lpstr>NUMERO_DE_SUBSIDIOS_FAMILIARES__SEGÚN_TIPO_DE_SUBSIDIO_Y_REGIONES</vt:lpstr>
      <vt:lpstr>SUBSIDIOS_FAMILIARES_EMITIDOS___BENEFICIARIOS__MONTO_Y_CAUSANTES_POR_TIPO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2016-06-22T21:08:53Z</dcterms:created>
  <dcterms:modified xsi:type="dcterms:W3CDTF">2016-06-22T21:08:59Z</dcterms:modified>
</cp:coreProperties>
</file>