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N° días SIL CCAF" sheetId="1" r:id="rId1"/>
  </sheets>
  <externalReferences>
    <externalReference r:id="rId2"/>
    <externalReference r:id="rId3"/>
  </externalReferences>
  <definedNames>
    <definedName name="AÑO_2008">#REF!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R101" i="1" l="1"/>
  <c r="R100" i="1"/>
  <c r="R99" i="1"/>
  <c r="R98" i="1"/>
  <c r="R97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R96" i="1" s="1"/>
  <c r="C96" i="1"/>
  <c r="R95" i="1"/>
  <c r="R94" i="1"/>
  <c r="R93" i="1"/>
  <c r="R92" i="1"/>
  <c r="R91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R90" i="1" s="1"/>
  <c r="D90" i="1"/>
  <c r="C90" i="1"/>
  <c r="R89" i="1"/>
  <c r="R88" i="1"/>
  <c r="R87" i="1"/>
  <c r="R86" i="1"/>
  <c r="R85" i="1"/>
  <c r="Q84" i="1"/>
  <c r="P84" i="1"/>
  <c r="O84" i="1"/>
  <c r="N84" i="1"/>
  <c r="M84" i="1"/>
  <c r="L84" i="1"/>
  <c r="K84" i="1"/>
  <c r="J84" i="1"/>
  <c r="R84" i="1" s="1"/>
  <c r="I84" i="1"/>
  <c r="H84" i="1"/>
  <c r="G84" i="1"/>
  <c r="F84" i="1"/>
  <c r="E84" i="1"/>
  <c r="D84" i="1"/>
  <c r="C84" i="1"/>
  <c r="R83" i="1"/>
  <c r="R82" i="1"/>
  <c r="R81" i="1"/>
  <c r="R80" i="1"/>
  <c r="R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R78" i="1" s="1"/>
  <c r="R77" i="1"/>
  <c r="R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R72" i="1" s="1"/>
  <c r="R71" i="1"/>
  <c r="R70" i="1"/>
  <c r="R69" i="1"/>
  <c r="R68" i="1"/>
  <c r="R67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R66" i="1" s="1"/>
  <c r="D66" i="1"/>
  <c r="C66" i="1"/>
  <c r="R65" i="1"/>
  <c r="R64" i="1"/>
  <c r="R63" i="1"/>
  <c r="R62" i="1"/>
  <c r="R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C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R54" i="1" s="1"/>
  <c r="R53" i="1"/>
  <c r="R52" i="1"/>
  <c r="R51" i="1"/>
  <c r="R50" i="1"/>
  <c r="R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R48" i="1" s="1"/>
  <c r="C48" i="1"/>
  <c r="R47" i="1"/>
  <c r="R46" i="1"/>
  <c r="R45" i="1"/>
  <c r="R44" i="1"/>
  <c r="R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R42" i="1" s="1"/>
  <c r="D42" i="1"/>
  <c r="C42" i="1"/>
  <c r="R41" i="1"/>
  <c r="R40" i="1"/>
  <c r="R39" i="1"/>
  <c r="R38" i="1"/>
  <c r="R37" i="1"/>
  <c r="Q36" i="1"/>
  <c r="P36" i="1"/>
  <c r="O36" i="1"/>
  <c r="N36" i="1"/>
  <c r="M36" i="1"/>
  <c r="L36" i="1"/>
  <c r="K36" i="1"/>
  <c r="J36" i="1"/>
  <c r="R36" i="1" s="1"/>
  <c r="I36" i="1"/>
  <c r="H36" i="1"/>
  <c r="G36" i="1"/>
  <c r="F36" i="1"/>
  <c r="E36" i="1"/>
  <c r="D36" i="1"/>
  <c r="C36" i="1"/>
  <c r="R35" i="1"/>
  <c r="R34" i="1"/>
  <c r="R33" i="1"/>
  <c r="R32" i="1"/>
  <c r="R31" i="1"/>
  <c r="R30" i="1" s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N22" i="1"/>
  <c r="N21" i="1"/>
  <c r="N20" i="1"/>
  <c r="N17" i="1" s="1"/>
  <c r="N19" i="1"/>
  <c r="N18" i="1"/>
  <c r="M17" i="1"/>
  <c r="L17" i="1"/>
  <c r="K17" i="1"/>
  <c r="J17" i="1"/>
  <c r="I17" i="1"/>
  <c r="H17" i="1"/>
  <c r="G17" i="1"/>
  <c r="F17" i="1"/>
  <c r="E17" i="1"/>
  <c r="D17" i="1"/>
  <c r="C17" i="1"/>
  <c r="B17" i="1"/>
  <c r="A15" i="1"/>
  <c r="A28" i="1" s="1"/>
  <c r="N9" i="1"/>
  <c r="N8" i="1"/>
  <c r="N7" i="1"/>
  <c r="N6" i="1"/>
  <c r="N4" i="1" s="1"/>
  <c r="N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<sst xmlns="http://schemas.openxmlformats.org/spreadsheetml/2006/main" count="148" uniqueCount="55">
  <si>
    <t xml:space="preserve"> NÚMERO DE SUBSIDIOS INICIADOS DE ORIGEN COMÚN PAGADOS POR LAS C.C.A.F.</t>
  </si>
  <si>
    <t>AÑO 2 0 1 5</t>
  </si>
  <si>
    <t xml:space="preserve">   C. C. A. 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</si>
  <si>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</si>
  <si>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</si>
  <si>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</si>
  <si>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</si>
  <si>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</si>
  <si>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</si>
  <si>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</si>
  <si>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</si>
  <si>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</si>
  <si>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</si>
  <si>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</si>
  <si>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</si>
  <si>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</si>
  <si>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TOTAL </t>
  </si>
  <si>
    <t>DE LOS ANDES</t>
  </si>
  <si>
    <t>LA ARAUCANA</t>
  </si>
  <si>
    <t>LOS HÉROES</t>
  </si>
  <si>
    <t xml:space="preserve">18 DE SEPTIEMBRE </t>
  </si>
  <si>
    <t>GABRIELA MISTRAL</t>
  </si>
  <si>
    <t>Fuente: Informes estadísticos y financieros mensuales de las CCAF.</t>
  </si>
  <si>
    <t>NÚMERO DE DIAS PAGADOS EN SUBSIDIOS DE ORIGEN COMÚN POR LAS C.C.A.F.</t>
  </si>
  <si>
    <t>T O T A L</t>
  </si>
  <si>
    <t>NÚMERO DE DIAS PAGADOS EN SUBSIDIOS DE ORIGEN COMÚN, DISTRIBUIDOS POR REGIÓN</t>
  </si>
  <si>
    <t>MES</t>
  </si>
  <si>
    <t>C.C.A.F.</t>
  </si>
  <si>
    <t>De Arica y Parinacota</t>
  </si>
  <si>
    <t>De Tarapacá</t>
  </si>
  <si>
    <t>De Antofagasta</t>
  </si>
  <si>
    <t>De Atacama</t>
  </si>
  <si>
    <t>De Coquimbo</t>
  </si>
  <si>
    <t>De Valparaíso</t>
  </si>
  <si>
    <t>Del Libertador General Bernardo O'Higgins</t>
  </si>
  <si>
    <t>Del Maule</t>
  </si>
  <si>
    <t>Del Biobío</t>
  </si>
  <si>
    <t>De la Araucanía</t>
  </si>
  <si>
    <t>De Los Ríos</t>
  </si>
  <si>
    <t>De Los Lagos</t>
  </si>
  <si>
    <t>De Aysén del Gral. Carlos Ibáñez del Campo</t>
  </si>
  <si>
    <t>De Magallanes y la Antártica Chilena</t>
  </si>
  <si>
    <t>Metropolitana de Santiago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</si>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</sst>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3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8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3" borderId="0" xfId="2" applyFont="1" applyFill="1" applyBorder="1" applyAlignment="1" applyProtection="1">
      <alignment horizontal="center"/>
    </xf>
    <xf numFmtId="0" fontId="1" fillId="0" borderId="0" xfId="3"/>
    <xf numFmtId="0" fontId="3" fillId="4" borderId="2" xfId="3" applyFont="1" applyFill="1" applyBorder="1"/>
    <xf numFmtId="0" fontId="3" fillId="4" borderId="2" xfId="3" applyFont="1" applyFill="1" applyBorder="1" applyAlignment="1">
      <alignment horizontal="center"/>
    </xf>
    <xf numFmtId="0" fontId="3" fillId="3" borderId="2" xfId="3" applyFont="1" applyFill="1" applyBorder="1"/>
    <xf numFmtId="3" fontId="5" fillId="3" borderId="2" xfId="4" applyNumberFormat="1" applyFont="1" applyFill="1" applyBorder="1"/>
    <xf numFmtId="164" fontId="5" fillId="3" borderId="2" xfId="1" applyNumberFormat="1" applyFont="1" applyFill="1" applyBorder="1"/>
    <xf numFmtId="3" fontId="6" fillId="3" borderId="3" xfId="4" applyNumberFormat="1" applyFont="1" applyFill="1" applyBorder="1"/>
    <xf numFmtId="164" fontId="6" fillId="3" borderId="3" xfId="1" applyNumberFormat="1" applyFont="1" applyFill="1" applyBorder="1"/>
    <xf numFmtId="165" fontId="7" fillId="3" borderId="3" xfId="3" applyNumberFormat="1" applyFont="1" applyFill="1" applyBorder="1"/>
    <xf numFmtId="3" fontId="6" fillId="3" borderId="4" xfId="4" applyNumberFormat="1" applyFont="1" applyFill="1" applyBorder="1"/>
    <xf numFmtId="164" fontId="6" fillId="3" borderId="4" xfId="1" applyNumberFormat="1" applyFont="1" applyFill="1" applyBorder="1"/>
    <xf numFmtId="165" fontId="7" fillId="3" borderId="4" xfId="3" applyNumberFormat="1" applyFont="1" applyFill="1" applyBorder="1"/>
    <xf numFmtId="0" fontId="8" fillId="3" borderId="0" xfId="3" applyFont="1" applyFill="1" applyBorder="1"/>
    <xf numFmtId="0" fontId="1" fillId="3" borderId="0" xfId="3" applyFill="1" applyBorder="1"/>
    <xf numFmtId="0" fontId="9" fillId="3" borderId="0" xfId="3" applyFont="1" applyFill="1" applyBorder="1"/>
    <xf numFmtId="0" fontId="10" fillId="3" borderId="0" xfId="3" applyFont="1" applyFill="1" applyBorder="1"/>
    <xf numFmtId="0" fontId="11" fillId="3" borderId="0" xfId="2" applyFont="1" applyFill="1" applyBorder="1" applyAlignment="1" applyProtection="1"/>
    <xf numFmtId="0" fontId="3" fillId="4" borderId="2" xfId="3" applyFont="1" applyFill="1" applyBorder="1" applyAlignment="1">
      <alignment horizontal="center" wrapText="1"/>
    </xf>
    <xf numFmtId="0" fontId="1" fillId="0" borderId="0" xfId="3" applyAlignment="1">
      <alignment wrapText="1"/>
    </xf>
    <xf numFmtId="0" fontId="1" fillId="0" borderId="5" xfId="3" applyBorder="1" applyAlignment="1">
      <alignment horizontal="center" vertical="center"/>
    </xf>
    <xf numFmtId="0" fontId="3" fillId="0" borderId="2" xfId="3" applyFont="1" applyFill="1" applyBorder="1"/>
    <xf numFmtId="165" fontId="3" fillId="0" borderId="2" xfId="5" applyNumberFormat="1" applyFont="1" applyFill="1" applyBorder="1"/>
    <xf numFmtId="165" fontId="3" fillId="0" borderId="2" xfId="3" applyNumberFormat="1" applyFont="1" applyFill="1" applyBorder="1"/>
    <xf numFmtId="0" fontId="1" fillId="0" borderId="3" xfId="3" applyBorder="1" applyAlignment="1">
      <alignment horizontal="center" vertical="center"/>
    </xf>
    <xf numFmtId="165" fontId="6" fillId="3" borderId="3" xfId="4" applyNumberFormat="1" applyFont="1" applyFill="1" applyBorder="1"/>
    <xf numFmtId="0" fontId="1" fillId="0" borderId="6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3" fontId="6" fillId="3" borderId="7" xfId="4" applyNumberFormat="1" applyFont="1" applyFill="1" applyBorder="1"/>
    <xf numFmtId="165" fontId="6" fillId="3" borderId="7" xfId="4" applyNumberFormat="1" applyFont="1" applyFill="1" applyBorder="1"/>
    <xf numFmtId="165" fontId="7" fillId="3" borderId="7" xfId="3" applyNumberFormat="1" applyFont="1" applyFill="1" applyBorder="1"/>
    <xf numFmtId="0" fontId="1" fillId="0" borderId="5" xfId="3" applyFont="1" applyBorder="1" applyAlignment="1">
      <alignment horizontal="center" vertical="center"/>
    </xf>
    <xf numFmtId="0" fontId="3" fillId="0" borderId="0" xfId="3" applyFont="1" applyFill="1" applyBorder="1" applyAlignment="1">
      <alignment horizontal="center" wrapText="1"/>
    </xf>
  </cellXfs>
  <cellStyles count="38">
    <cellStyle name="Hipervínculo" xfId="2" builtinId="8"/>
    <cellStyle name="Millares" xfId="1" builtinId="3"/>
    <cellStyle name="Millares 2" xfId="6"/>
    <cellStyle name="Millares 3" xfId="7"/>
    <cellStyle name="Millares 4" xfId="5"/>
    <cellStyle name="Millares 6" xfId="8"/>
    <cellStyle name="Normal" xfId="0" builtinId="0"/>
    <cellStyle name="Normal 10" xfId="9"/>
    <cellStyle name="Normal 11" xfId="10"/>
    <cellStyle name="Normal 11 2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4"/>
    <cellStyle name="Normal 20" xfId="20"/>
    <cellStyle name="Normal 20 2" xfId="21"/>
    <cellStyle name="Normal 20 3" xfId="22"/>
    <cellStyle name="Normal 21" xfId="23"/>
    <cellStyle name="Normal 21 2" xfId="24"/>
    <cellStyle name="Normal 22" xfId="3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showGridLines="0" tabSelected="1" zoomScale="85" zoomScaleNormal="85" workbookViewId="0">
      <selection sqref="A1:N1"/>
    </sheetView>
  </sheetViews>
  <sheetFormatPr baseColWidth="10" defaultRowHeight="15" x14ac:dyDescent="0.25"/>
  <cols>
    <col min="1" max="1" width="17.42578125" style="2" customWidth="1"/>
    <col min="2" max="2" width="18.5703125" style="2" customWidth="1"/>
    <col min="3" max="17" width="16.28515625" style="2" customWidth="1"/>
    <col min="18" max="18" width="14.140625" style="2" customWidth="1"/>
    <col min="19" max="16384" width="11.42578125" style="2"/>
  </cols>
  <sheetData>
    <row r="1" spans="1:16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ht="15.75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spans="1:16" ht="15.75" x14ac:dyDescent="0.25">
      <c r="A4" s="5" t="s">
        <v>16</v>
      </c>
      <c r="B4" s="6">
        <f>+B5+B6+B7+B8+B9</f>
        <v>118377</v>
      </c>
      <c r="C4" s="6">
        <f t="shared" ref="C4:N4" si="0">+C5+C6+C7+C8+C9</f>
        <v>102938</v>
      </c>
      <c r="D4" s="6">
        <f t="shared" si="0"/>
        <v>134682</v>
      </c>
      <c r="E4" s="6">
        <f t="shared" si="0"/>
        <v>126868</v>
      </c>
      <c r="F4" s="6">
        <f t="shared" si="0"/>
        <v>118017</v>
      </c>
      <c r="G4" s="6">
        <f t="shared" si="0"/>
        <v>136179</v>
      </c>
      <c r="H4" s="6">
        <f t="shared" si="0"/>
        <v>160750</v>
      </c>
      <c r="I4" s="6">
        <f t="shared" si="0"/>
        <v>151760</v>
      </c>
      <c r="J4" s="6">
        <f t="shared" si="0"/>
        <v>144364</v>
      </c>
      <c r="K4" s="7">
        <f t="shared" si="0"/>
        <v>152133</v>
      </c>
      <c r="L4" s="7">
        <f t="shared" si="0"/>
        <v>137406</v>
      </c>
      <c r="M4" s="7">
        <f t="shared" si="0"/>
        <v>131894</v>
      </c>
      <c r="N4" s="6">
        <f t="shared" si="0"/>
        <v>1615368</v>
      </c>
    </row>
    <row r="5" spans="1:16" x14ac:dyDescent="0.25">
      <c r="A5" s="8" t="s">
        <v>17</v>
      </c>
      <c r="B5" s="8">
        <v>65954</v>
      </c>
      <c r="C5" s="8">
        <v>57415</v>
      </c>
      <c r="D5" s="8">
        <v>77545</v>
      </c>
      <c r="E5" s="8">
        <v>69534</v>
      </c>
      <c r="F5" s="8">
        <v>64544</v>
      </c>
      <c r="G5" s="8">
        <v>76144</v>
      </c>
      <c r="H5" s="8">
        <v>95135</v>
      </c>
      <c r="I5" s="8">
        <v>89953</v>
      </c>
      <c r="J5" s="8">
        <v>85271</v>
      </c>
      <c r="K5" s="9">
        <v>91602</v>
      </c>
      <c r="L5" s="9">
        <v>79853</v>
      </c>
      <c r="M5" s="9">
        <v>74605</v>
      </c>
      <c r="N5" s="10">
        <f>SUM(B5:M5)</f>
        <v>927555</v>
      </c>
    </row>
    <row r="6" spans="1:16" x14ac:dyDescent="0.25">
      <c r="A6" s="8" t="s">
        <v>18</v>
      </c>
      <c r="B6" s="8">
        <v>19059</v>
      </c>
      <c r="C6" s="8">
        <v>16597</v>
      </c>
      <c r="D6" s="8">
        <v>21584</v>
      </c>
      <c r="E6" s="8">
        <v>24363</v>
      </c>
      <c r="F6" s="8">
        <v>21395</v>
      </c>
      <c r="G6" s="8">
        <v>23603</v>
      </c>
      <c r="H6" s="8">
        <v>25849</v>
      </c>
      <c r="I6" s="8">
        <v>24414</v>
      </c>
      <c r="J6" s="8">
        <v>25221</v>
      </c>
      <c r="K6" s="9">
        <v>24207</v>
      </c>
      <c r="L6" s="9">
        <v>20813</v>
      </c>
      <c r="M6" s="9">
        <v>21088</v>
      </c>
      <c r="N6" s="10">
        <f>SUM(B6:M6)</f>
        <v>268193</v>
      </c>
    </row>
    <row r="7" spans="1:16" x14ac:dyDescent="0.25">
      <c r="A7" s="8" t="s">
        <v>19</v>
      </c>
      <c r="B7" s="8">
        <v>10287</v>
      </c>
      <c r="C7" s="8">
        <v>9605</v>
      </c>
      <c r="D7" s="8">
        <v>13015</v>
      </c>
      <c r="E7" s="8">
        <v>10197</v>
      </c>
      <c r="F7" s="8">
        <v>11225</v>
      </c>
      <c r="G7" s="8">
        <v>12437</v>
      </c>
      <c r="H7" s="8">
        <v>14003</v>
      </c>
      <c r="I7" s="8">
        <v>12618</v>
      </c>
      <c r="J7" s="8">
        <v>12097</v>
      </c>
      <c r="K7" s="9">
        <v>11882</v>
      </c>
      <c r="L7" s="9">
        <v>12789</v>
      </c>
      <c r="M7" s="9">
        <v>10214</v>
      </c>
      <c r="N7" s="10">
        <f>SUM(B7:M7)</f>
        <v>140369</v>
      </c>
    </row>
    <row r="8" spans="1:16" x14ac:dyDescent="0.25">
      <c r="A8" s="8" t="s">
        <v>20</v>
      </c>
      <c r="B8" s="8">
        <v>21264</v>
      </c>
      <c r="C8" s="8">
        <v>17282</v>
      </c>
      <c r="D8" s="8">
        <v>20058</v>
      </c>
      <c r="E8" s="8">
        <v>20544</v>
      </c>
      <c r="F8" s="8">
        <v>18965</v>
      </c>
      <c r="G8" s="8">
        <v>21737</v>
      </c>
      <c r="H8" s="8">
        <v>23281</v>
      </c>
      <c r="I8" s="8">
        <v>22167</v>
      </c>
      <c r="J8" s="8">
        <v>19173</v>
      </c>
      <c r="K8" s="9">
        <v>21579</v>
      </c>
      <c r="L8" s="9">
        <v>21820</v>
      </c>
      <c r="M8" s="9">
        <v>23740</v>
      </c>
      <c r="N8" s="10">
        <f>SUM(B8:M8)</f>
        <v>251610</v>
      </c>
    </row>
    <row r="9" spans="1:16" x14ac:dyDescent="0.25">
      <c r="A9" s="11" t="s">
        <v>21</v>
      </c>
      <c r="B9" s="11">
        <v>1813</v>
      </c>
      <c r="C9" s="11">
        <v>2039</v>
      </c>
      <c r="D9" s="11">
        <v>2480</v>
      </c>
      <c r="E9" s="11">
        <v>2230</v>
      </c>
      <c r="F9" s="11">
        <v>1888</v>
      </c>
      <c r="G9" s="11">
        <v>2258</v>
      </c>
      <c r="H9" s="11">
        <v>2482</v>
      </c>
      <c r="I9" s="11">
        <v>2608</v>
      </c>
      <c r="J9" s="11">
        <v>2602</v>
      </c>
      <c r="K9" s="12">
        <v>2863</v>
      </c>
      <c r="L9" s="12">
        <v>2131</v>
      </c>
      <c r="M9" s="12">
        <v>2247</v>
      </c>
      <c r="N9" s="13">
        <f>SUM(B9:M9)</f>
        <v>27641</v>
      </c>
    </row>
    <row r="10" spans="1:16" ht="15.75" x14ac:dyDescent="0.25">
      <c r="A10" s="14" t="s">
        <v>22</v>
      </c>
      <c r="B10" s="15"/>
      <c r="C10" s="16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6" x14ac:dyDescent="0.25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6" x14ac:dyDescent="0.25">
      <c r="A13" s="1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15"/>
    </row>
    <row r="14" spans="1:16" ht="15.75" x14ac:dyDescent="0.25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P14" s="15"/>
    </row>
    <row r="15" spans="1:16" ht="15.75" x14ac:dyDescent="0.25">
      <c r="A15" s="1" t="str">
        <f>+A2</f>
        <v>AÑO 2 0 1 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P15" s="15"/>
    </row>
    <row r="16" spans="1:16" ht="15.75" x14ac:dyDescent="0.25">
      <c r="A16" s="4" t="s">
        <v>2</v>
      </c>
      <c r="B16" s="4" t="s">
        <v>3</v>
      </c>
      <c r="C16" s="4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4" t="s">
        <v>10</v>
      </c>
      <c r="J16" s="4" t="s">
        <v>11</v>
      </c>
      <c r="K16" s="4" t="s">
        <v>12</v>
      </c>
      <c r="L16" s="4" t="s">
        <v>13</v>
      </c>
      <c r="M16" s="4" t="s">
        <v>14</v>
      </c>
      <c r="N16" s="4" t="s">
        <v>15</v>
      </c>
    </row>
    <row r="17" spans="1:23" ht="15.75" x14ac:dyDescent="0.25">
      <c r="A17" s="5" t="s">
        <v>24</v>
      </c>
      <c r="B17" s="6">
        <f>SUM(B18:B22)</f>
        <v>2135391</v>
      </c>
      <c r="C17" s="6">
        <f t="shared" ref="C17:N17" si="1">SUM(C18:C22)</f>
        <v>1902933</v>
      </c>
      <c r="D17" s="6">
        <f t="shared" si="1"/>
        <v>2470357</v>
      </c>
      <c r="E17" s="6">
        <f t="shared" si="1"/>
        <v>2247017</v>
      </c>
      <c r="F17" s="6">
        <f t="shared" si="1"/>
        <v>2141655</v>
      </c>
      <c r="G17" s="6">
        <f t="shared" si="1"/>
        <v>2318791</v>
      </c>
      <c r="H17" s="6">
        <f t="shared" si="1"/>
        <v>2710993</v>
      </c>
      <c r="I17" s="6">
        <f t="shared" si="1"/>
        <v>2536906</v>
      </c>
      <c r="J17" s="6">
        <f t="shared" si="1"/>
        <v>2327630</v>
      </c>
      <c r="K17" s="7">
        <f t="shared" si="1"/>
        <v>2457682</v>
      </c>
      <c r="L17" s="7">
        <f t="shared" si="1"/>
        <v>2433735</v>
      </c>
      <c r="M17" s="7">
        <f t="shared" si="1"/>
        <v>2494644</v>
      </c>
      <c r="N17" s="6">
        <f t="shared" si="1"/>
        <v>28177734</v>
      </c>
      <c r="P17" s="15"/>
    </row>
    <row r="18" spans="1:23" x14ac:dyDescent="0.25">
      <c r="A18" s="8" t="s">
        <v>17</v>
      </c>
      <c r="B18" s="8">
        <v>977190</v>
      </c>
      <c r="C18" s="8">
        <v>882057</v>
      </c>
      <c r="D18" s="8">
        <v>1197368</v>
      </c>
      <c r="E18" s="8">
        <v>1076357</v>
      </c>
      <c r="F18" s="8">
        <v>995528</v>
      </c>
      <c r="G18" s="8">
        <v>1077446</v>
      </c>
      <c r="H18" s="8">
        <v>1423384</v>
      </c>
      <c r="I18" s="8">
        <v>1305462</v>
      </c>
      <c r="J18" s="8">
        <v>1156039</v>
      </c>
      <c r="K18" s="9">
        <v>1251026</v>
      </c>
      <c r="L18" s="9">
        <v>1168906</v>
      </c>
      <c r="M18" s="9">
        <v>1222196</v>
      </c>
      <c r="N18" s="10">
        <f>SUM(B18:M18)</f>
        <v>13732959</v>
      </c>
    </row>
    <row r="19" spans="1:23" x14ac:dyDescent="0.25">
      <c r="A19" s="8" t="s">
        <v>18</v>
      </c>
      <c r="B19" s="8">
        <v>629522</v>
      </c>
      <c r="C19" s="8">
        <v>560314</v>
      </c>
      <c r="D19" s="8">
        <v>682149</v>
      </c>
      <c r="E19" s="8">
        <v>664833</v>
      </c>
      <c r="F19" s="8">
        <v>679905</v>
      </c>
      <c r="G19" s="8">
        <v>721230</v>
      </c>
      <c r="H19" s="8">
        <v>750001</v>
      </c>
      <c r="I19" s="8">
        <v>734495</v>
      </c>
      <c r="J19" s="8">
        <v>720960</v>
      </c>
      <c r="K19" s="9">
        <v>701156</v>
      </c>
      <c r="L19" s="9">
        <v>736583</v>
      </c>
      <c r="M19" s="9">
        <v>760567</v>
      </c>
      <c r="N19" s="10">
        <f t="shared" ref="N19:N22" si="2">SUM(B19:M19)</f>
        <v>8341715</v>
      </c>
    </row>
    <row r="20" spans="1:23" x14ac:dyDescent="0.25">
      <c r="A20" s="8" t="s">
        <v>19</v>
      </c>
      <c r="B20" s="8">
        <v>192483</v>
      </c>
      <c r="C20" s="8">
        <v>169780</v>
      </c>
      <c r="D20" s="8">
        <v>256405</v>
      </c>
      <c r="E20" s="8">
        <v>184746</v>
      </c>
      <c r="F20" s="8">
        <v>210467</v>
      </c>
      <c r="G20" s="8">
        <v>233891</v>
      </c>
      <c r="H20" s="8">
        <v>221968</v>
      </c>
      <c r="I20" s="8">
        <v>199047</v>
      </c>
      <c r="J20" s="8">
        <v>188165</v>
      </c>
      <c r="K20" s="9">
        <v>209764</v>
      </c>
      <c r="L20" s="9">
        <v>236492</v>
      </c>
      <c r="M20" s="9">
        <v>197688</v>
      </c>
      <c r="N20" s="10">
        <f t="shared" si="2"/>
        <v>2500896</v>
      </c>
    </row>
    <row r="21" spans="1:23" x14ac:dyDescent="0.25">
      <c r="A21" s="8" t="s">
        <v>20</v>
      </c>
      <c r="B21" s="8">
        <v>292053</v>
      </c>
      <c r="C21" s="8">
        <v>239952</v>
      </c>
      <c r="D21" s="8">
        <v>275613</v>
      </c>
      <c r="E21" s="8">
        <v>269839</v>
      </c>
      <c r="F21" s="8">
        <v>211769</v>
      </c>
      <c r="G21" s="8">
        <v>234281</v>
      </c>
      <c r="H21" s="8">
        <v>255931</v>
      </c>
      <c r="I21" s="8">
        <v>239575</v>
      </c>
      <c r="J21" s="8">
        <v>210306</v>
      </c>
      <c r="K21" s="9">
        <v>233189</v>
      </c>
      <c r="L21" s="9">
        <v>241130</v>
      </c>
      <c r="M21" s="9">
        <v>263193</v>
      </c>
      <c r="N21" s="10">
        <f t="shared" si="2"/>
        <v>2966831</v>
      </c>
    </row>
    <row r="22" spans="1:23" x14ac:dyDescent="0.25">
      <c r="A22" s="11" t="s">
        <v>21</v>
      </c>
      <c r="B22" s="11">
        <v>44143</v>
      </c>
      <c r="C22" s="11">
        <v>50830</v>
      </c>
      <c r="D22" s="11">
        <v>58822</v>
      </c>
      <c r="E22" s="11">
        <v>51242</v>
      </c>
      <c r="F22" s="11">
        <v>43986</v>
      </c>
      <c r="G22" s="11">
        <v>51943</v>
      </c>
      <c r="H22" s="11">
        <v>59709</v>
      </c>
      <c r="I22" s="11">
        <v>58327</v>
      </c>
      <c r="J22" s="11">
        <v>52160</v>
      </c>
      <c r="K22" s="12">
        <v>62547</v>
      </c>
      <c r="L22" s="12">
        <v>50624</v>
      </c>
      <c r="M22" s="12">
        <v>51000</v>
      </c>
      <c r="N22" s="13">
        <f t="shared" si="2"/>
        <v>635333</v>
      </c>
    </row>
    <row r="23" spans="1:23" ht="15.75" x14ac:dyDescent="0.25">
      <c r="A23" s="14" t="s">
        <v>22</v>
      </c>
      <c r="B23" s="16"/>
      <c r="C23" s="16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23" x14ac:dyDescent="0.25">
      <c r="A24" s="17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6" spans="1:23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3" ht="15.75" x14ac:dyDescent="0.25">
      <c r="A27" s="1" t="s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3" ht="15.75" x14ac:dyDescent="0.25">
      <c r="A28" s="1" t="str">
        <f>+A15</f>
        <v>AÑO 2 0 1 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3" s="20" customFormat="1" ht="63" x14ac:dyDescent="0.25">
      <c r="A29" s="19" t="s">
        <v>26</v>
      </c>
      <c r="B29" s="19" t="s">
        <v>27</v>
      </c>
      <c r="C29" s="19" t="s">
        <v>28</v>
      </c>
      <c r="D29" s="19" t="s">
        <v>29</v>
      </c>
      <c r="E29" s="19" t="s">
        <v>30</v>
      </c>
      <c r="F29" s="19" t="s">
        <v>31</v>
      </c>
      <c r="G29" s="19" t="s">
        <v>32</v>
      </c>
      <c r="H29" s="19" t="s">
        <v>33</v>
      </c>
      <c r="I29" s="19" t="s">
        <v>34</v>
      </c>
      <c r="J29" s="19" t="s">
        <v>35</v>
      </c>
      <c r="K29" s="19" t="s">
        <v>36</v>
      </c>
      <c r="L29" s="19" t="s">
        <v>37</v>
      </c>
      <c r="M29" s="19" t="s">
        <v>38</v>
      </c>
      <c r="N29" s="19" t="s">
        <v>39</v>
      </c>
      <c r="O29" s="19" t="s">
        <v>40</v>
      </c>
      <c r="P29" s="19" t="s">
        <v>41</v>
      </c>
      <c r="Q29" s="19" t="s">
        <v>42</v>
      </c>
      <c r="R29" s="19" t="s">
        <v>15</v>
      </c>
      <c r="W29" s="2"/>
    </row>
    <row r="30" spans="1:23" ht="15.75" x14ac:dyDescent="0.25">
      <c r="A30" s="21" t="s">
        <v>43</v>
      </c>
      <c r="B30" s="22" t="s">
        <v>24</v>
      </c>
      <c r="C30" s="23">
        <f t="shared" ref="C30:R30" si="3">SUM(C31:C35)</f>
        <v>13867</v>
      </c>
      <c r="D30" s="23">
        <f t="shared" si="3"/>
        <v>35898</v>
      </c>
      <c r="E30" s="23">
        <f t="shared" si="3"/>
        <v>84759</v>
      </c>
      <c r="F30" s="23">
        <f t="shared" si="3"/>
        <v>40266</v>
      </c>
      <c r="G30" s="23">
        <f t="shared" si="3"/>
        <v>71324</v>
      </c>
      <c r="H30" s="23">
        <f t="shared" si="3"/>
        <v>184704</v>
      </c>
      <c r="I30" s="23">
        <f t="shared" si="3"/>
        <v>157466</v>
      </c>
      <c r="J30" s="23">
        <f t="shared" si="3"/>
        <v>82018</v>
      </c>
      <c r="K30" s="23">
        <f t="shared" si="3"/>
        <v>179338</v>
      </c>
      <c r="L30" s="23">
        <f t="shared" si="3"/>
        <v>60654</v>
      </c>
      <c r="M30" s="24">
        <f t="shared" si="3"/>
        <v>9670</v>
      </c>
      <c r="N30" s="23">
        <f t="shared" si="3"/>
        <v>59497</v>
      </c>
      <c r="O30" s="23">
        <f t="shared" si="3"/>
        <v>6310</v>
      </c>
      <c r="P30" s="23">
        <f t="shared" si="3"/>
        <v>17573</v>
      </c>
      <c r="Q30" s="23">
        <f t="shared" si="3"/>
        <v>1132047</v>
      </c>
      <c r="R30" s="23">
        <f t="shared" si="3"/>
        <v>2135391</v>
      </c>
    </row>
    <row r="31" spans="1:23" x14ac:dyDescent="0.25">
      <c r="A31" s="25"/>
      <c r="B31" s="8" t="s">
        <v>17</v>
      </c>
      <c r="C31" s="26">
        <v>8198</v>
      </c>
      <c r="D31" s="26">
        <v>18523</v>
      </c>
      <c r="E31" s="26">
        <v>49684</v>
      </c>
      <c r="F31" s="26">
        <v>21897</v>
      </c>
      <c r="G31" s="26">
        <v>34862</v>
      </c>
      <c r="H31" s="26">
        <v>63584</v>
      </c>
      <c r="I31" s="26">
        <v>91811</v>
      </c>
      <c r="J31" s="26">
        <v>40951</v>
      </c>
      <c r="K31" s="26">
        <v>78922</v>
      </c>
      <c r="L31" s="26">
        <v>16246</v>
      </c>
      <c r="M31" s="26">
        <v>4151</v>
      </c>
      <c r="N31" s="26">
        <v>16381</v>
      </c>
      <c r="O31" s="26">
        <v>2391</v>
      </c>
      <c r="P31" s="10">
        <v>8828</v>
      </c>
      <c r="Q31" s="26">
        <v>520761</v>
      </c>
      <c r="R31" s="26">
        <f t="shared" ref="R31:R59" si="4">SUM(C31:Q31)</f>
        <v>977190</v>
      </c>
    </row>
    <row r="32" spans="1:23" x14ac:dyDescent="0.25">
      <c r="A32" s="25"/>
      <c r="B32" s="8" t="s">
        <v>18</v>
      </c>
      <c r="C32" s="26">
        <v>2122</v>
      </c>
      <c r="D32" s="26">
        <v>12257</v>
      </c>
      <c r="E32" s="26">
        <v>29468</v>
      </c>
      <c r="F32" s="26">
        <v>14215</v>
      </c>
      <c r="G32" s="26">
        <v>26057</v>
      </c>
      <c r="H32" s="26">
        <v>31846</v>
      </c>
      <c r="I32" s="26">
        <v>32434</v>
      </c>
      <c r="J32" s="26">
        <v>31017</v>
      </c>
      <c r="K32" s="26">
        <v>62676</v>
      </c>
      <c r="L32" s="26">
        <v>27240</v>
      </c>
      <c r="M32" s="26">
        <v>4224</v>
      </c>
      <c r="N32" s="26">
        <v>39106</v>
      </c>
      <c r="O32" s="26">
        <v>2629</v>
      </c>
      <c r="P32" s="10">
        <v>8745</v>
      </c>
      <c r="Q32" s="26">
        <v>305486</v>
      </c>
      <c r="R32" s="26">
        <f t="shared" si="4"/>
        <v>629522</v>
      </c>
    </row>
    <row r="33" spans="1:18" x14ac:dyDescent="0.25">
      <c r="A33" s="25"/>
      <c r="B33" s="8" t="s">
        <v>19</v>
      </c>
      <c r="C33" s="26">
        <v>407</v>
      </c>
      <c r="D33" s="26">
        <v>3644</v>
      </c>
      <c r="E33" s="26">
        <v>3082</v>
      </c>
      <c r="F33" s="26">
        <v>1603</v>
      </c>
      <c r="G33" s="26">
        <v>6238</v>
      </c>
      <c r="H33" s="26">
        <v>2369</v>
      </c>
      <c r="I33" s="26">
        <v>5322</v>
      </c>
      <c r="J33" s="26">
        <v>2521</v>
      </c>
      <c r="K33" s="26">
        <v>13875</v>
      </c>
      <c r="L33" s="26">
        <v>8754</v>
      </c>
      <c r="M33" s="26">
        <v>387</v>
      </c>
      <c r="N33" s="26">
        <v>1056</v>
      </c>
      <c r="O33" s="26">
        <v>1290</v>
      </c>
      <c r="P33" s="10">
        <v>0</v>
      </c>
      <c r="Q33" s="26">
        <v>141935</v>
      </c>
      <c r="R33" s="26">
        <f t="shared" si="4"/>
        <v>192483</v>
      </c>
    </row>
    <row r="34" spans="1:18" x14ac:dyDescent="0.25">
      <c r="A34" s="25"/>
      <c r="B34" s="8" t="s">
        <v>20</v>
      </c>
      <c r="C34" s="26">
        <v>3140</v>
      </c>
      <c r="D34" s="26">
        <v>1474</v>
      </c>
      <c r="E34" s="26">
        <v>2525</v>
      </c>
      <c r="F34" s="26">
        <v>2551</v>
      </c>
      <c r="G34" s="26">
        <v>4167</v>
      </c>
      <c r="H34" s="26">
        <v>86283</v>
      </c>
      <c r="I34" s="26">
        <v>27044</v>
      </c>
      <c r="J34" s="26">
        <v>6798</v>
      </c>
      <c r="K34" s="26">
        <v>20118</v>
      </c>
      <c r="L34" s="26">
        <v>8186</v>
      </c>
      <c r="M34" s="26">
        <v>80</v>
      </c>
      <c r="N34" s="26">
        <v>2763</v>
      </c>
      <c r="O34" s="26">
        <v>0</v>
      </c>
      <c r="P34" s="10">
        <v>0</v>
      </c>
      <c r="Q34" s="26">
        <v>126924</v>
      </c>
      <c r="R34" s="26">
        <f t="shared" si="4"/>
        <v>292053</v>
      </c>
    </row>
    <row r="35" spans="1:18" x14ac:dyDescent="0.25">
      <c r="A35" s="27"/>
      <c r="B35" s="8" t="s">
        <v>21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622</v>
      </c>
      <c r="I35" s="26">
        <v>855</v>
      </c>
      <c r="J35" s="26">
        <v>731</v>
      </c>
      <c r="K35" s="26">
        <v>3747</v>
      </c>
      <c r="L35" s="26">
        <v>228</v>
      </c>
      <c r="M35" s="26">
        <v>828</v>
      </c>
      <c r="N35" s="26">
        <v>191</v>
      </c>
      <c r="O35" s="26">
        <v>0</v>
      </c>
      <c r="P35" s="10">
        <v>0</v>
      </c>
      <c r="Q35" s="26">
        <v>36941</v>
      </c>
      <c r="R35" s="26">
        <f t="shared" si="4"/>
        <v>44143</v>
      </c>
    </row>
    <row r="36" spans="1:18" ht="15.75" x14ac:dyDescent="0.25">
      <c r="A36" s="21" t="s">
        <v>44</v>
      </c>
      <c r="B36" s="22" t="s">
        <v>24</v>
      </c>
      <c r="C36" s="23">
        <f t="shared" ref="C36:Q36" si="5">SUM(C37:C41)</f>
        <v>11418</v>
      </c>
      <c r="D36" s="23">
        <f t="shared" si="5"/>
        <v>28849</v>
      </c>
      <c r="E36" s="23">
        <f t="shared" si="5"/>
        <v>74257</v>
      </c>
      <c r="F36" s="23">
        <f t="shared" si="5"/>
        <v>30404</v>
      </c>
      <c r="G36" s="23">
        <f t="shared" si="5"/>
        <v>71741</v>
      </c>
      <c r="H36" s="23">
        <f t="shared" si="5"/>
        <v>165268</v>
      </c>
      <c r="I36" s="23">
        <f t="shared" si="5"/>
        <v>136781</v>
      </c>
      <c r="J36" s="23">
        <f t="shared" si="5"/>
        <v>71726</v>
      </c>
      <c r="K36" s="23">
        <f t="shared" si="5"/>
        <v>163976</v>
      </c>
      <c r="L36" s="23">
        <f t="shared" si="5"/>
        <v>63502</v>
      </c>
      <c r="M36" s="24">
        <f t="shared" si="5"/>
        <v>9760</v>
      </c>
      <c r="N36" s="23">
        <f t="shared" si="5"/>
        <v>54817</v>
      </c>
      <c r="O36" s="23">
        <f t="shared" si="5"/>
        <v>6120</v>
      </c>
      <c r="P36" s="23">
        <f t="shared" si="5"/>
        <v>16428</v>
      </c>
      <c r="Q36" s="23">
        <f t="shared" si="5"/>
        <v>997886</v>
      </c>
      <c r="R36" s="23">
        <f t="shared" si="4"/>
        <v>1902933</v>
      </c>
    </row>
    <row r="37" spans="1:18" x14ac:dyDescent="0.25">
      <c r="A37" s="25"/>
      <c r="B37" s="8" t="s">
        <v>17</v>
      </c>
      <c r="C37" s="26">
        <v>6216</v>
      </c>
      <c r="D37" s="26">
        <v>14893</v>
      </c>
      <c r="E37" s="26">
        <v>40902</v>
      </c>
      <c r="F37" s="26">
        <v>14767</v>
      </c>
      <c r="G37" s="26">
        <v>37162</v>
      </c>
      <c r="H37" s="26">
        <v>62144</v>
      </c>
      <c r="I37" s="26">
        <v>89809</v>
      </c>
      <c r="J37" s="26">
        <v>27923</v>
      </c>
      <c r="K37" s="26">
        <v>73360</v>
      </c>
      <c r="L37" s="26">
        <v>15956</v>
      </c>
      <c r="M37" s="26">
        <v>4266</v>
      </c>
      <c r="N37" s="26">
        <v>15086</v>
      </c>
      <c r="O37" s="26">
        <v>1796</v>
      </c>
      <c r="P37" s="10">
        <v>8945</v>
      </c>
      <c r="Q37" s="26">
        <v>468832</v>
      </c>
      <c r="R37" s="26">
        <f t="shared" si="4"/>
        <v>882057</v>
      </c>
    </row>
    <row r="38" spans="1:18" x14ac:dyDescent="0.25">
      <c r="A38" s="25"/>
      <c r="B38" s="8" t="s">
        <v>18</v>
      </c>
      <c r="C38" s="26">
        <v>2375</v>
      </c>
      <c r="D38" s="26">
        <v>8977</v>
      </c>
      <c r="E38" s="26">
        <v>29240</v>
      </c>
      <c r="F38" s="26">
        <v>11206</v>
      </c>
      <c r="G38" s="26">
        <v>27346</v>
      </c>
      <c r="H38" s="26">
        <v>33116</v>
      </c>
      <c r="I38" s="26">
        <v>26342</v>
      </c>
      <c r="J38" s="26">
        <v>34175</v>
      </c>
      <c r="K38" s="26">
        <v>60296</v>
      </c>
      <c r="L38" s="26">
        <v>33879</v>
      </c>
      <c r="M38" s="26">
        <v>4560</v>
      </c>
      <c r="N38" s="26">
        <v>36620</v>
      </c>
      <c r="O38" s="26">
        <v>2728</v>
      </c>
      <c r="P38" s="10">
        <v>7453</v>
      </c>
      <c r="Q38" s="26">
        <v>242001</v>
      </c>
      <c r="R38" s="26">
        <f t="shared" si="4"/>
        <v>560314</v>
      </c>
    </row>
    <row r="39" spans="1:18" x14ac:dyDescent="0.25">
      <c r="A39" s="25"/>
      <c r="B39" s="8" t="s">
        <v>19</v>
      </c>
      <c r="C39" s="26">
        <v>534</v>
      </c>
      <c r="D39" s="26">
        <v>3754</v>
      </c>
      <c r="E39" s="26">
        <v>1672</v>
      </c>
      <c r="F39" s="26">
        <v>2433</v>
      </c>
      <c r="G39" s="26">
        <v>3365</v>
      </c>
      <c r="H39" s="26">
        <v>1770</v>
      </c>
      <c r="I39" s="26">
        <v>3937</v>
      </c>
      <c r="J39" s="26">
        <v>4349</v>
      </c>
      <c r="K39" s="26">
        <v>10142</v>
      </c>
      <c r="L39" s="26">
        <v>8356</v>
      </c>
      <c r="M39" s="26">
        <v>322</v>
      </c>
      <c r="N39" s="26">
        <v>973</v>
      </c>
      <c r="O39" s="26">
        <v>1596</v>
      </c>
      <c r="P39" s="10">
        <v>30</v>
      </c>
      <c r="Q39" s="26">
        <v>126547</v>
      </c>
      <c r="R39" s="26">
        <f t="shared" si="4"/>
        <v>169780</v>
      </c>
    </row>
    <row r="40" spans="1:18" x14ac:dyDescent="0.25">
      <c r="A40" s="25"/>
      <c r="B40" s="8" t="s">
        <v>20</v>
      </c>
      <c r="C40" s="26">
        <v>2293</v>
      </c>
      <c r="D40" s="26">
        <v>1225</v>
      </c>
      <c r="E40" s="26">
        <v>2379</v>
      </c>
      <c r="F40" s="26">
        <v>1998</v>
      </c>
      <c r="G40" s="26">
        <v>3839</v>
      </c>
      <c r="H40" s="26">
        <v>67338</v>
      </c>
      <c r="I40" s="26">
        <v>16038</v>
      </c>
      <c r="J40" s="26">
        <v>4458</v>
      </c>
      <c r="K40" s="26">
        <v>16754</v>
      </c>
      <c r="L40" s="26">
        <v>4590</v>
      </c>
      <c r="M40" s="26">
        <v>125</v>
      </c>
      <c r="N40" s="26">
        <v>1864</v>
      </c>
      <c r="O40" s="26">
        <v>0</v>
      </c>
      <c r="P40" s="10">
        <v>0</v>
      </c>
      <c r="Q40" s="26">
        <v>117051</v>
      </c>
      <c r="R40" s="26">
        <f t="shared" si="4"/>
        <v>239952</v>
      </c>
    </row>
    <row r="41" spans="1:18" x14ac:dyDescent="0.25">
      <c r="A41" s="27"/>
      <c r="B41" s="8" t="s">
        <v>21</v>
      </c>
      <c r="C41" s="26">
        <v>0</v>
      </c>
      <c r="D41" s="26">
        <v>0</v>
      </c>
      <c r="E41" s="26">
        <v>64</v>
      </c>
      <c r="F41" s="26">
        <v>0</v>
      </c>
      <c r="G41" s="26">
        <v>29</v>
      </c>
      <c r="H41" s="26">
        <v>900</v>
      </c>
      <c r="I41" s="26">
        <v>655</v>
      </c>
      <c r="J41" s="26">
        <v>821</v>
      </c>
      <c r="K41" s="26">
        <v>3424</v>
      </c>
      <c r="L41" s="26">
        <v>721</v>
      </c>
      <c r="M41" s="26">
        <v>487</v>
      </c>
      <c r="N41" s="26">
        <v>274</v>
      </c>
      <c r="O41" s="26">
        <v>0</v>
      </c>
      <c r="P41" s="10">
        <v>0</v>
      </c>
      <c r="Q41" s="26">
        <v>43455</v>
      </c>
      <c r="R41" s="26">
        <f t="shared" si="4"/>
        <v>50830</v>
      </c>
    </row>
    <row r="42" spans="1:18" ht="15.75" x14ac:dyDescent="0.25">
      <c r="A42" s="21" t="s">
        <v>45</v>
      </c>
      <c r="B42" s="22" t="s">
        <v>24</v>
      </c>
      <c r="C42" s="23">
        <f t="shared" ref="C42:Q42" si="6">SUM(C43:C47)</f>
        <v>14048</v>
      </c>
      <c r="D42" s="23">
        <f t="shared" si="6"/>
        <v>36693</v>
      </c>
      <c r="E42" s="23">
        <f t="shared" si="6"/>
        <v>68509</v>
      </c>
      <c r="F42" s="23">
        <f t="shared" si="6"/>
        <v>36654</v>
      </c>
      <c r="G42" s="23">
        <f t="shared" si="6"/>
        <v>60009</v>
      </c>
      <c r="H42" s="23">
        <f t="shared" si="6"/>
        <v>179716</v>
      </c>
      <c r="I42" s="23">
        <f t="shared" si="6"/>
        <v>146334</v>
      </c>
      <c r="J42" s="23">
        <f t="shared" si="6"/>
        <v>96809</v>
      </c>
      <c r="K42" s="23">
        <f t="shared" si="6"/>
        <v>205964</v>
      </c>
      <c r="L42" s="23">
        <f t="shared" si="6"/>
        <v>65754</v>
      </c>
      <c r="M42" s="24">
        <f t="shared" si="6"/>
        <v>11998</v>
      </c>
      <c r="N42" s="23">
        <f t="shared" si="6"/>
        <v>59572</v>
      </c>
      <c r="O42" s="23">
        <f t="shared" si="6"/>
        <v>6429</v>
      </c>
      <c r="P42" s="23">
        <f t="shared" si="6"/>
        <v>14119</v>
      </c>
      <c r="Q42" s="23">
        <f t="shared" si="6"/>
        <v>1467749</v>
      </c>
      <c r="R42" s="23">
        <f>SUM(C42:Q42)</f>
        <v>2470357</v>
      </c>
    </row>
    <row r="43" spans="1:18" x14ac:dyDescent="0.25">
      <c r="A43" s="25"/>
      <c r="B43" s="8" t="s">
        <v>17</v>
      </c>
      <c r="C43" s="26">
        <v>9199</v>
      </c>
      <c r="D43" s="26">
        <v>19205</v>
      </c>
      <c r="E43" s="26">
        <v>38913</v>
      </c>
      <c r="F43" s="26">
        <v>23109</v>
      </c>
      <c r="G43" s="26">
        <v>26814</v>
      </c>
      <c r="H43" s="26">
        <v>66514</v>
      </c>
      <c r="I43" s="26">
        <v>94657</v>
      </c>
      <c r="J43" s="26">
        <v>49765</v>
      </c>
      <c r="K43" s="26">
        <v>93766</v>
      </c>
      <c r="L43" s="26">
        <v>17587</v>
      </c>
      <c r="M43" s="26">
        <v>4043</v>
      </c>
      <c r="N43" s="26">
        <v>18085</v>
      </c>
      <c r="O43" s="26">
        <v>2577</v>
      </c>
      <c r="P43" s="10">
        <v>7481</v>
      </c>
      <c r="Q43" s="26">
        <v>725653</v>
      </c>
      <c r="R43" s="26">
        <f t="shared" si="4"/>
        <v>1197368</v>
      </c>
    </row>
    <row r="44" spans="1:18" x14ac:dyDescent="0.25">
      <c r="A44" s="25"/>
      <c r="B44" s="8" t="s">
        <v>18</v>
      </c>
      <c r="C44" s="26">
        <v>2238</v>
      </c>
      <c r="D44" s="26">
        <v>11113</v>
      </c>
      <c r="E44" s="26">
        <v>24420</v>
      </c>
      <c r="F44" s="26">
        <v>9391</v>
      </c>
      <c r="G44" s="26">
        <v>23904</v>
      </c>
      <c r="H44" s="26">
        <v>37957</v>
      </c>
      <c r="I44" s="26">
        <v>31692</v>
      </c>
      <c r="J44" s="26">
        <v>36532</v>
      </c>
      <c r="K44" s="26">
        <v>75436</v>
      </c>
      <c r="L44" s="26">
        <v>27655</v>
      </c>
      <c r="M44" s="26">
        <v>3903</v>
      </c>
      <c r="N44" s="26">
        <v>37113</v>
      </c>
      <c r="O44" s="26">
        <v>1914</v>
      </c>
      <c r="P44" s="10">
        <v>6638</v>
      </c>
      <c r="Q44" s="26">
        <v>352243</v>
      </c>
      <c r="R44" s="26">
        <f t="shared" si="4"/>
        <v>682149</v>
      </c>
    </row>
    <row r="45" spans="1:18" x14ac:dyDescent="0.25">
      <c r="A45" s="25"/>
      <c r="B45" s="8" t="s">
        <v>19</v>
      </c>
      <c r="C45" s="26">
        <v>829</v>
      </c>
      <c r="D45" s="26">
        <v>4844</v>
      </c>
      <c r="E45" s="26">
        <v>2893</v>
      </c>
      <c r="F45" s="26">
        <v>2801</v>
      </c>
      <c r="G45" s="26">
        <v>4635</v>
      </c>
      <c r="H45" s="26">
        <v>3506</v>
      </c>
      <c r="I45" s="26">
        <v>3977</v>
      </c>
      <c r="J45" s="26">
        <v>4063</v>
      </c>
      <c r="K45" s="26">
        <v>15835</v>
      </c>
      <c r="L45" s="26">
        <v>11997</v>
      </c>
      <c r="M45" s="26">
        <v>514</v>
      </c>
      <c r="N45" s="26">
        <v>1463</v>
      </c>
      <c r="O45" s="26">
        <v>1938</v>
      </c>
      <c r="P45" s="10">
        <v>0</v>
      </c>
      <c r="Q45" s="26">
        <v>197110</v>
      </c>
      <c r="R45" s="26">
        <f t="shared" si="4"/>
        <v>256405</v>
      </c>
    </row>
    <row r="46" spans="1:18" x14ac:dyDescent="0.25">
      <c r="A46" s="25"/>
      <c r="B46" s="8" t="s">
        <v>20</v>
      </c>
      <c r="C46" s="26">
        <v>1752</v>
      </c>
      <c r="D46" s="26">
        <v>1347</v>
      </c>
      <c r="E46" s="26">
        <v>2157</v>
      </c>
      <c r="F46" s="26">
        <v>1353</v>
      </c>
      <c r="G46" s="26">
        <v>4578</v>
      </c>
      <c r="H46" s="26">
        <v>70744</v>
      </c>
      <c r="I46" s="26">
        <v>15273</v>
      </c>
      <c r="J46" s="26">
        <v>5665</v>
      </c>
      <c r="K46" s="26">
        <v>18371</v>
      </c>
      <c r="L46" s="26">
        <v>7719</v>
      </c>
      <c r="M46" s="26">
        <v>3315</v>
      </c>
      <c r="N46" s="26">
        <v>2686</v>
      </c>
      <c r="O46" s="26">
        <v>0</v>
      </c>
      <c r="P46" s="10">
        <v>0</v>
      </c>
      <c r="Q46" s="26">
        <v>140653</v>
      </c>
      <c r="R46" s="26">
        <f t="shared" si="4"/>
        <v>275613</v>
      </c>
    </row>
    <row r="47" spans="1:18" x14ac:dyDescent="0.25">
      <c r="A47" s="27"/>
      <c r="B47" s="8" t="s">
        <v>21</v>
      </c>
      <c r="C47" s="26">
        <v>30</v>
      </c>
      <c r="D47" s="26">
        <v>184</v>
      </c>
      <c r="E47" s="26">
        <v>126</v>
      </c>
      <c r="F47" s="26">
        <v>0</v>
      </c>
      <c r="G47" s="26">
        <v>78</v>
      </c>
      <c r="H47" s="26">
        <v>995</v>
      </c>
      <c r="I47" s="26">
        <v>735</v>
      </c>
      <c r="J47" s="26">
        <v>784</v>
      </c>
      <c r="K47" s="26">
        <v>2556</v>
      </c>
      <c r="L47" s="26">
        <v>796</v>
      </c>
      <c r="M47" s="26">
        <v>223</v>
      </c>
      <c r="N47" s="26">
        <v>225</v>
      </c>
      <c r="O47" s="26">
        <v>0</v>
      </c>
      <c r="P47" s="10">
        <v>0</v>
      </c>
      <c r="Q47" s="26">
        <v>52090</v>
      </c>
      <c r="R47" s="26">
        <f t="shared" si="4"/>
        <v>58822</v>
      </c>
    </row>
    <row r="48" spans="1:18" ht="15.75" x14ac:dyDescent="0.25">
      <c r="A48" s="21" t="s">
        <v>46</v>
      </c>
      <c r="B48" s="22" t="s">
        <v>24</v>
      </c>
      <c r="C48" s="23">
        <f t="shared" ref="C48:Q48" si="7">SUM(C49:C53)</f>
        <v>12171</v>
      </c>
      <c r="D48" s="23">
        <f t="shared" si="7"/>
        <v>34783</v>
      </c>
      <c r="E48" s="23">
        <f t="shared" si="7"/>
        <v>82250</v>
      </c>
      <c r="F48" s="23">
        <f t="shared" si="7"/>
        <v>33522</v>
      </c>
      <c r="G48" s="23">
        <f t="shared" si="7"/>
        <v>64583</v>
      </c>
      <c r="H48" s="23">
        <f t="shared" si="7"/>
        <v>182147</v>
      </c>
      <c r="I48" s="23">
        <f t="shared" si="7"/>
        <v>187518</v>
      </c>
      <c r="J48" s="23">
        <f t="shared" si="7"/>
        <v>90212</v>
      </c>
      <c r="K48" s="23">
        <f t="shared" si="7"/>
        <v>172191</v>
      </c>
      <c r="L48" s="23">
        <f t="shared" si="7"/>
        <v>61228</v>
      </c>
      <c r="M48" s="24">
        <f t="shared" si="7"/>
        <v>13658</v>
      </c>
      <c r="N48" s="23">
        <f t="shared" si="7"/>
        <v>53966</v>
      </c>
      <c r="O48" s="23">
        <f t="shared" si="7"/>
        <v>4760</v>
      </c>
      <c r="P48" s="23">
        <f t="shared" si="7"/>
        <v>17571</v>
      </c>
      <c r="Q48" s="23">
        <f t="shared" si="7"/>
        <v>1236457</v>
      </c>
      <c r="R48" s="23">
        <f>SUM(C48:Q48)</f>
        <v>2247017</v>
      </c>
    </row>
    <row r="49" spans="1:18" x14ac:dyDescent="0.25">
      <c r="A49" s="25"/>
      <c r="B49" s="8" t="s">
        <v>17</v>
      </c>
      <c r="C49" s="26">
        <v>7601</v>
      </c>
      <c r="D49" s="26">
        <v>20235</v>
      </c>
      <c r="E49" s="26">
        <v>53803</v>
      </c>
      <c r="F49" s="26">
        <v>21614</v>
      </c>
      <c r="G49" s="26">
        <v>35487</v>
      </c>
      <c r="H49" s="26">
        <v>71138</v>
      </c>
      <c r="I49" s="26">
        <v>129344</v>
      </c>
      <c r="J49" s="26">
        <v>41849</v>
      </c>
      <c r="K49" s="26">
        <v>75897</v>
      </c>
      <c r="L49" s="26">
        <v>19453</v>
      </c>
      <c r="M49" s="26">
        <v>7361</v>
      </c>
      <c r="N49" s="26">
        <v>17141</v>
      </c>
      <c r="O49" s="26">
        <v>1956</v>
      </c>
      <c r="P49" s="10">
        <v>8248</v>
      </c>
      <c r="Q49" s="26">
        <v>565230</v>
      </c>
      <c r="R49" s="26">
        <f t="shared" si="4"/>
        <v>1076357</v>
      </c>
    </row>
    <row r="50" spans="1:18" x14ac:dyDescent="0.25">
      <c r="A50" s="25"/>
      <c r="B50" s="8" t="s">
        <v>18</v>
      </c>
      <c r="C50" s="26">
        <v>2208</v>
      </c>
      <c r="D50" s="26">
        <v>9809</v>
      </c>
      <c r="E50" s="26">
        <v>23275</v>
      </c>
      <c r="F50" s="26">
        <v>8123</v>
      </c>
      <c r="G50" s="26">
        <v>22463</v>
      </c>
      <c r="H50" s="26">
        <v>35754</v>
      </c>
      <c r="I50" s="26">
        <v>32338</v>
      </c>
      <c r="J50" s="26">
        <v>38823</v>
      </c>
      <c r="K50" s="26">
        <v>61173</v>
      </c>
      <c r="L50" s="26">
        <v>27606</v>
      </c>
      <c r="M50" s="26">
        <v>5341</v>
      </c>
      <c r="N50" s="26">
        <v>33011</v>
      </c>
      <c r="O50" s="26">
        <v>1953</v>
      </c>
      <c r="P50" s="10">
        <v>9323</v>
      </c>
      <c r="Q50" s="26">
        <v>353633</v>
      </c>
      <c r="R50" s="26">
        <f t="shared" si="4"/>
        <v>664833</v>
      </c>
    </row>
    <row r="51" spans="1:18" x14ac:dyDescent="0.25">
      <c r="A51" s="25"/>
      <c r="B51" s="8" t="s">
        <v>19</v>
      </c>
      <c r="C51" s="26">
        <v>498</v>
      </c>
      <c r="D51" s="26">
        <v>3157</v>
      </c>
      <c r="E51" s="26">
        <v>2131</v>
      </c>
      <c r="F51" s="26">
        <v>2321</v>
      </c>
      <c r="G51" s="26">
        <v>3746</v>
      </c>
      <c r="H51" s="26">
        <v>2668</v>
      </c>
      <c r="I51" s="26">
        <v>4187</v>
      </c>
      <c r="J51" s="26">
        <v>3282</v>
      </c>
      <c r="K51" s="26">
        <v>12247</v>
      </c>
      <c r="L51" s="26">
        <v>6846</v>
      </c>
      <c r="M51" s="26">
        <v>667</v>
      </c>
      <c r="N51" s="26">
        <v>1008</v>
      </c>
      <c r="O51" s="26">
        <v>851</v>
      </c>
      <c r="P51" s="10">
        <v>0</v>
      </c>
      <c r="Q51" s="26">
        <v>141137</v>
      </c>
      <c r="R51" s="26">
        <f t="shared" si="4"/>
        <v>184746</v>
      </c>
    </row>
    <row r="52" spans="1:18" x14ac:dyDescent="0.25">
      <c r="A52" s="25"/>
      <c r="B52" s="8" t="s">
        <v>20</v>
      </c>
      <c r="C52" s="26">
        <v>1864</v>
      </c>
      <c r="D52" s="26">
        <v>1411</v>
      </c>
      <c r="E52" s="26">
        <v>2803</v>
      </c>
      <c r="F52" s="26">
        <v>1464</v>
      </c>
      <c r="G52" s="26">
        <v>2800</v>
      </c>
      <c r="H52" s="26">
        <v>71970</v>
      </c>
      <c r="I52" s="26">
        <v>20453</v>
      </c>
      <c r="J52" s="26">
        <v>5424</v>
      </c>
      <c r="K52" s="26">
        <v>19955</v>
      </c>
      <c r="L52" s="26">
        <v>6123</v>
      </c>
      <c r="M52" s="26">
        <v>79</v>
      </c>
      <c r="N52" s="26">
        <v>2558</v>
      </c>
      <c r="O52" s="26">
        <v>0</v>
      </c>
      <c r="P52" s="10">
        <v>0</v>
      </c>
      <c r="Q52" s="26">
        <v>132935</v>
      </c>
      <c r="R52" s="26">
        <f t="shared" si="4"/>
        <v>269839</v>
      </c>
    </row>
    <row r="53" spans="1:18" x14ac:dyDescent="0.25">
      <c r="A53" s="27"/>
      <c r="B53" s="8" t="s">
        <v>21</v>
      </c>
      <c r="C53" s="26">
        <v>0</v>
      </c>
      <c r="D53" s="26">
        <v>171</v>
      </c>
      <c r="E53" s="26">
        <v>238</v>
      </c>
      <c r="F53" s="26">
        <v>0</v>
      </c>
      <c r="G53" s="26">
        <v>87</v>
      </c>
      <c r="H53" s="26">
        <v>617</v>
      </c>
      <c r="I53" s="26">
        <v>1196</v>
      </c>
      <c r="J53" s="26">
        <v>834</v>
      </c>
      <c r="K53" s="26">
        <v>2919</v>
      </c>
      <c r="L53" s="26">
        <v>1200</v>
      </c>
      <c r="M53" s="26">
        <v>210</v>
      </c>
      <c r="N53" s="26">
        <v>248</v>
      </c>
      <c r="O53" s="26">
        <v>0</v>
      </c>
      <c r="P53" s="10">
        <v>0</v>
      </c>
      <c r="Q53" s="26">
        <v>43522</v>
      </c>
      <c r="R53" s="26">
        <f t="shared" si="4"/>
        <v>51242</v>
      </c>
    </row>
    <row r="54" spans="1:18" ht="15.75" x14ac:dyDescent="0.25">
      <c r="A54" s="21" t="s">
        <v>47</v>
      </c>
      <c r="B54" s="22" t="s">
        <v>24</v>
      </c>
      <c r="C54" s="23">
        <f t="shared" ref="C54:Q54" si="8">SUM(C55:C59)</f>
        <v>13928</v>
      </c>
      <c r="D54" s="23">
        <f t="shared" si="8"/>
        <v>33519</v>
      </c>
      <c r="E54" s="23">
        <f t="shared" si="8"/>
        <v>74449</v>
      </c>
      <c r="F54" s="23">
        <f t="shared" si="8"/>
        <v>39999</v>
      </c>
      <c r="G54" s="23">
        <f t="shared" si="8"/>
        <v>58535</v>
      </c>
      <c r="H54" s="23">
        <f t="shared" si="8"/>
        <v>160939</v>
      </c>
      <c r="I54" s="23">
        <f t="shared" si="8"/>
        <v>177715</v>
      </c>
      <c r="J54" s="23">
        <f t="shared" si="8"/>
        <v>91650</v>
      </c>
      <c r="K54" s="23">
        <f t="shared" si="8"/>
        <v>170724</v>
      </c>
      <c r="L54" s="23">
        <f t="shared" si="8"/>
        <v>62942</v>
      </c>
      <c r="M54" s="24">
        <f t="shared" si="8"/>
        <v>8718</v>
      </c>
      <c r="N54" s="23">
        <f t="shared" si="8"/>
        <v>54312</v>
      </c>
      <c r="O54" s="23">
        <f t="shared" si="8"/>
        <v>5795</v>
      </c>
      <c r="P54" s="23">
        <f t="shared" si="8"/>
        <v>17857</v>
      </c>
      <c r="Q54" s="23">
        <f t="shared" si="8"/>
        <v>1170573</v>
      </c>
      <c r="R54" s="23">
        <f>SUM(C54:Q54)</f>
        <v>2141655</v>
      </c>
    </row>
    <row r="55" spans="1:18" x14ac:dyDescent="0.25">
      <c r="A55" s="25"/>
      <c r="B55" s="8" t="s">
        <v>17</v>
      </c>
      <c r="C55" s="26">
        <v>8660</v>
      </c>
      <c r="D55" s="26">
        <v>19686</v>
      </c>
      <c r="E55" s="26">
        <v>42496</v>
      </c>
      <c r="F55" s="26">
        <v>20781</v>
      </c>
      <c r="G55" s="26">
        <v>29827</v>
      </c>
      <c r="H55" s="26">
        <v>65896</v>
      </c>
      <c r="I55" s="26">
        <v>114757</v>
      </c>
      <c r="J55" s="26">
        <v>42715</v>
      </c>
      <c r="K55" s="26">
        <v>78701</v>
      </c>
      <c r="L55" s="26">
        <v>17333</v>
      </c>
      <c r="M55" s="26">
        <v>3638</v>
      </c>
      <c r="N55" s="26">
        <v>15725</v>
      </c>
      <c r="O55" s="26">
        <v>2478</v>
      </c>
      <c r="P55" s="10">
        <v>8790</v>
      </c>
      <c r="Q55" s="26">
        <v>524045</v>
      </c>
      <c r="R55" s="26">
        <f t="shared" si="4"/>
        <v>995528</v>
      </c>
    </row>
    <row r="56" spans="1:18" x14ac:dyDescent="0.25">
      <c r="A56" s="25"/>
      <c r="B56" s="8" t="s">
        <v>18</v>
      </c>
      <c r="C56" s="26">
        <v>2340</v>
      </c>
      <c r="D56" s="26">
        <v>8894</v>
      </c>
      <c r="E56" s="26">
        <v>26405</v>
      </c>
      <c r="F56" s="26">
        <v>13798</v>
      </c>
      <c r="G56" s="26">
        <v>22034</v>
      </c>
      <c r="H56" s="26">
        <v>34692</v>
      </c>
      <c r="I56" s="26">
        <v>39631</v>
      </c>
      <c r="J56" s="26">
        <v>37279</v>
      </c>
      <c r="K56" s="26">
        <v>62575</v>
      </c>
      <c r="L56" s="26">
        <v>31699</v>
      </c>
      <c r="M56" s="26">
        <v>4562</v>
      </c>
      <c r="N56" s="26">
        <v>35343</v>
      </c>
      <c r="O56" s="26">
        <v>2210</v>
      </c>
      <c r="P56" s="10">
        <v>9067</v>
      </c>
      <c r="Q56" s="26">
        <v>349376</v>
      </c>
      <c r="R56" s="26">
        <f t="shared" si="4"/>
        <v>679905</v>
      </c>
    </row>
    <row r="57" spans="1:18" x14ac:dyDescent="0.25">
      <c r="A57" s="25"/>
      <c r="B57" s="8" t="s">
        <v>19</v>
      </c>
      <c r="C57" s="26">
        <v>689</v>
      </c>
      <c r="D57" s="26">
        <v>3688</v>
      </c>
      <c r="E57" s="26">
        <v>3100</v>
      </c>
      <c r="F57" s="26">
        <v>3468</v>
      </c>
      <c r="G57" s="26">
        <v>4231</v>
      </c>
      <c r="H57" s="26">
        <v>3376</v>
      </c>
      <c r="I57" s="26">
        <v>5327</v>
      </c>
      <c r="J57" s="26">
        <v>5520</v>
      </c>
      <c r="K57" s="26">
        <v>12786</v>
      </c>
      <c r="L57" s="26">
        <v>8035</v>
      </c>
      <c r="M57" s="26">
        <v>382</v>
      </c>
      <c r="N57" s="26">
        <v>1148</v>
      </c>
      <c r="O57" s="26">
        <v>1107</v>
      </c>
      <c r="P57" s="10">
        <v>0</v>
      </c>
      <c r="Q57" s="26">
        <v>157610</v>
      </c>
      <c r="R57" s="26">
        <f t="shared" si="4"/>
        <v>210467</v>
      </c>
    </row>
    <row r="58" spans="1:18" x14ac:dyDescent="0.25">
      <c r="A58" s="25"/>
      <c r="B58" s="8" t="s">
        <v>20</v>
      </c>
      <c r="C58" s="26">
        <v>2239</v>
      </c>
      <c r="D58" s="26">
        <v>1041</v>
      </c>
      <c r="E58" s="26">
        <v>2262</v>
      </c>
      <c r="F58" s="26">
        <v>1952</v>
      </c>
      <c r="G58" s="26">
        <v>2367</v>
      </c>
      <c r="H58" s="26">
        <v>56217</v>
      </c>
      <c r="I58" s="26">
        <v>17337</v>
      </c>
      <c r="J58" s="26">
        <v>5445</v>
      </c>
      <c r="K58" s="26">
        <v>13751</v>
      </c>
      <c r="L58" s="26">
        <v>5253</v>
      </c>
      <c r="M58" s="26">
        <v>115</v>
      </c>
      <c r="N58" s="26">
        <v>1810</v>
      </c>
      <c r="O58" s="26">
        <v>0</v>
      </c>
      <c r="P58" s="10">
        <v>0</v>
      </c>
      <c r="Q58" s="26">
        <v>101980</v>
      </c>
      <c r="R58" s="26">
        <f t="shared" si="4"/>
        <v>211769</v>
      </c>
    </row>
    <row r="59" spans="1:18" x14ac:dyDescent="0.25">
      <c r="A59" s="28"/>
      <c r="B59" s="29" t="s">
        <v>21</v>
      </c>
      <c r="C59" s="30">
        <v>0</v>
      </c>
      <c r="D59" s="30">
        <v>210</v>
      </c>
      <c r="E59" s="30">
        <v>186</v>
      </c>
      <c r="F59" s="30">
        <v>0</v>
      </c>
      <c r="G59" s="30">
        <v>76</v>
      </c>
      <c r="H59" s="30">
        <v>758</v>
      </c>
      <c r="I59" s="30">
        <v>663</v>
      </c>
      <c r="J59" s="30">
        <v>691</v>
      </c>
      <c r="K59" s="30">
        <v>2911</v>
      </c>
      <c r="L59" s="30">
        <v>622</v>
      </c>
      <c r="M59" s="30">
        <v>21</v>
      </c>
      <c r="N59" s="30">
        <v>286</v>
      </c>
      <c r="O59" s="30">
        <v>0</v>
      </c>
      <c r="P59" s="31">
        <v>0</v>
      </c>
      <c r="Q59" s="30">
        <v>37562</v>
      </c>
      <c r="R59" s="30">
        <f t="shared" si="4"/>
        <v>43986</v>
      </c>
    </row>
    <row r="60" spans="1:18" ht="15.75" x14ac:dyDescent="0.25">
      <c r="A60" s="32" t="s">
        <v>48</v>
      </c>
      <c r="B60" s="22" t="s">
        <v>24</v>
      </c>
      <c r="C60" s="23">
        <f t="shared" ref="C60:Q60" si="9">SUM(C61:C65)</f>
        <v>15798</v>
      </c>
      <c r="D60" s="23">
        <f t="shared" si="9"/>
        <v>38159</v>
      </c>
      <c r="E60" s="23">
        <f t="shared" si="9"/>
        <v>66175</v>
      </c>
      <c r="F60" s="23">
        <f t="shared" si="9"/>
        <v>34502</v>
      </c>
      <c r="G60" s="23">
        <f t="shared" si="9"/>
        <v>58817</v>
      </c>
      <c r="H60" s="23">
        <f t="shared" si="9"/>
        <v>178440</v>
      </c>
      <c r="I60" s="23">
        <f t="shared" si="9"/>
        <v>185873</v>
      </c>
      <c r="J60" s="23">
        <f t="shared" si="9"/>
        <v>105989</v>
      </c>
      <c r="K60" s="23">
        <f t="shared" si="9"/>
        <v>224292</v>
      </c>
      <c r="L60" s="23">
        <f t="shared" si="9"/>
        <v>68711</v>
      </c>
      <c r="M60" s="24">
        <f t="shared" si="9"/>
        <v>10914</v>
      </c>
      <c r="N60" s="23">
        <f t="shared" si="9"/>
        <v>64269</v>
      </c>
      <c r="O60" s="23">
        <f t="shared" si="9"/>
        <v>5998</v>
      </c>
      <c r="P60" s="23">
        <f t="shared" si="9"/>
        <v>19291</v>
      </c>
      <c r="Q60" s="23">
        <f t="shared" si="9"/>
        <v>1241563</v>
      </c>
      <c r="R60" s="23">
        <f>SUM(C60:Q60)</f>
        <v>2318791</v>
      </c>
    </row>
    <row r="61" spans="1:18" x14ac:dyDescent="0.25">
      <c r="A61" s="25"/>
      <c r="B61" s="8" t="s">
        <v>17</v>
      </c>
      <c r="C61" s="26">
        <v>9344</v>
      </c>
      <c r="D61" s="26">
        <v>21253</v>
      </c>
      <c r="E61" s="26">
        <v>39270</v>
      </c>
      <c r="F61" s="26">
        <v>17025</v>
      </c>
      <c r="G61" s="26">
        <v>30795</v>
      </c>
      <c r="H61" s="26">
        <v>75165</v>
      </c>
      <c r="I61" s="26">
        <v>121528</v>
      </c>
      <c r="J61" s="26">
        <v>56989</v>
      </c>
      <c r="K61" s="26">
        <v>113363</v>
      </c>
      <c r="L61" s="26">
        <v>18398</v>
      </c>
      <c r="M61" s="26">
        <v>5881</v>
      </c>
      <c r="N61" s="26">
        <v>18180</v>
      </c>
      <c r="O61" s="26">
        <v>2438</v>
      </c>
      <c r="P61" s="10">
        <v>8664</v>
      </c>
      <c r="Q61" s="26">
        <v>539153</v>
      </c>
      <c r="R61" s="26">
        <f t="shared" ref="R61:R65" si="10">SUM(C61:Q61)</f>
        <v>1077446</v>
      </c>
    </row>
    <row r="62" spans="1:18" x14ac:dyDescent="0.25">
      <c r="A62" s="25"/>
      <c r="B62" s="8" t="s">
        <v>18</v>
      </c>
      <c r="C62" s="26">
        <v>3309</v>
      </c>
      <c r="D62" s="26">
        <v>10757</v>
      </c>
      <c r="E62" s="26">
        <v>21325</v>
      </c>
      <c r="F62" s="26">
        <v>13097</v>
      </c>
      <c r="G62" s="26">
        <v>20724</v>
      </c>
      <c r="H62" s="26">
        <v>34400</v>
      </c>
      <c r="I62" s="26">
        <v>39313</v>
      </c>
      <c r="J62" s="26">
        <v>39409</v>
      </c>
      <c r="K62" s="26">
        <v>69163</v>
      </c>
      <c r="L62" s="26">
        <v>32612</v>
      </c>
      <c r="M62" s="26">
        <v>4250</v>
      </c>
      <c r="N62" s="26">
        <v>42297</v>
      </c>
      <c r="O62" s="26">
        <v>2221</v>
      </c>
      <c r="P62" s="10">
        <v>10615</v>
      </c>
      <c r="Q62" s="26">
        <v>377738</v>
      </c>
      <c r="R62" s="26">
        <f t="shared" si="10"/>
        <v>721230</v>
      </c>
    </row>
    <row r="63" spans="1:18" x14ac:dyDescent="0.25">
      <c r="A63" s="25"/>
      <c r="B63" s="8" t="s">
        <v>19</v>
      </c>
      <c r="C63" s="26">
        <v>756</v>
      </c>
      <c r="D63" s="26">
        <v>4461</v>
      </c>
      <c r="E63" s="26">
        <v>3512</v>
      </c>
      <c r="F63" s="26">
        <v>3084</v>
      </c>
      <c r="G63" s="26">
        <v>4401</v>
      </c>
      <c r="H63" s="26">
        <v>4410</v>
      </c>
      <c r="I63" s="26">
        <v>5156</v>
      </c>
      <c r="J63" s="26">
        <v>3410</v>
      </c>
      <c r="K63" s="26">
        <v>18538</v>
      </c>
      <c r="L63" s="26">
        <v>11183</v>
      </c>
      <c r="M63" s="26">
        <v>496</v>
      </c>
      <c r="N63" s="26">
        <v>1357</v>
      </c>
      <c r="O63" s="26">
        <v>1339</v>
      </c>
      <c r="P63" s="10">
        <v>0</v>
      </c>
      <c r="Q63" s="26">
        <v>171788</v>
      </c>
      <c r="R63" s="26">
        <f t="shared" si="10"/>
        <v>233891</v>
      </c>
    </row>
    <row r="64" spans="1:18" x14ac:dyDescent="0.25">
      <c r="A64" s="25"/>
      <c r="B64" s="8" t="s">
        <v>20</v>
      </c>
      <c r="C64" s="26">
        <v>2389</v>
      </c>
      <c r="D64" s="26">
        <v>1499</v>
      </c>
      <c r="E64" s="26">
        <v>1802</v>
      </c>
      <c r="F64" s="26">
        <v>1296</v>
      </c>
      <c r="G64" s="26">
        <v>2825</v>
      </c>
      <c r="H64" s="26">
        <v>63700</v>
      </c>
      <c r="I64" s="26">
        <v>18746</v>
      </c>
      <c r="J64" s="26">
        <v>5345</v>
      </c>
      <c r="K64" s="26">
        <v>19108</v>
      </c>
      <c r="L64" s="26">
        <v>5785</v>
      </c>
      <c r="M64" s="26">
        <v>59</v>
      </c>
      <c r="N64" s="26">
        <v>2240</v>
      </c>
      <c r="O64" s="26">
        <v>0</v>
      </c>
      <c r="P64" s="10">
        <v>0</v>
      </c>
      <c r="Q64" s="26">
        <v>109487</v>
      </c>
      <c r="R64" s="26">
        <f t="shared" si="10"/>
        <v>234281</v>
      </c>
    </row>
    <row r="65" spans="1:18" x14ac:dyDescent="0.25">
      <c r="A65" s="28"/>
      <c r="B65" s="29" t="s">
        <v>21</v>
      </c>
      <c r="C65" s="30">
        <v>0</v>
      </c>
      <c r="D65" s="30">
        <v>189</v>
      </c>
      <c r="E65" s="30">
        <v>266</v>
      </c>
      <c r="F65" s="30">
        <v>0</v>
      </c>
      <c r="G65" s="30">
        <v>72</v>
      </c>
      <c r="H65" s="30">
        <v>765</v>
      </c>
      <c r="I65" s="30">
        <v>1130</v>
      </c>
      <c r="J65" s="30">
        <v>836</v>
      </c>
      <c r="K65" s="30">
        <v>4120</v>
      </c>
      <c r="L65" s="30">
        <v>733</v>
      </c>
      <c r="M65" s="30">
        <v>228</v>
      </c>
      <c r="N65" s="30">
        <v>195</v>
      </c>
      <c r="O65" s="30">
        <v>0</v>
      </c>
      <c r="P65" s="31">
        <v>12</v>
      </c>
      <c r="Q65" s="30">
        <v>43397</v>
      </c>
      <c r="R65" s="30">
        <f t="shared" si="10"/>
        <v>51943</v>
      </c>
    </row>
    <row r="66" spans="1:18" ht="15.75" x14ac:dyDescent="0.25">
      <c r="A66" s="32" t="s">
        <v>49</v>
      </c>
      <c r="B66" s="22" t="s">
        <v>24</v>
      </c>
      <c r="C66" s="23">
        <f t="shared" ref="C66:Q66" si="11">SUM(C67:C71)</f>
        <v>16554</v>
      </c>
      <c r="D66" s="23">
        <f t="shared" si="11"/>
        <v>45354</v>
      </c>
      <c r="E66" s="23">
        <f t="shared" si="11"/>
        <v>86469</v>
      </c>
      <c r="F66" s="23">
        <f t="shared" si="11"/>
        <v>36504</v>
      </c>
      <c r="G66" s="23">
        <f t="shared" si="11"/>
        <v>69796</v>
      </c>
      <c r="H66" s="23">
        <f t="shared" si="11"/>
        <v>210871</v>
      </c>
      <c r="I66" s="23">
        <f t="shared" si="11"/>
        <v>205935</v>
      </c>
      <c r="J66" s="23">
        <f t="shared" si="11"/>
        <v>97463</v>
      </c>
      <c r="K66" s="23">
        <f t="shared" si="11"/>
        <v>221074</v>
      </c>
      <c r="L66" s="23">
        <f t="shared" si="11"/>
        <v>76202</v>
      </c>
      <c r="M66" s="24">
        <f t="shared" si="11"/>
        <v>14821</v>
      </c>
      <c r="N66" s="23">
        <f t="shared" si="11"/>
        <v>68463</v>
      </c>
      <c r="O66" s="23">
        <f t="shared" si="11"/>
        <v>6347</v>
      </c>
      <c r="P66" s="23">
        <f t="shared" si="11"/>
        <v>22715</v>
      </c>
      <c r="Q66" s="23">
        <f t="shared" si="11"/>
        <v>1532425</v>
      </c>
      <c r="R66" s="23">
        <f>SUM(C66:Q66)</f>
        <v>2710993</v>
      </c>
    </row>
    <row r="67" spans="1:18" x14ac:dyDescent="0.25">
      <c r="A67" s="25"/>
      <c r="B67" s="8" t="s">
        <v>17</v>
      </c>
      <c r="C67" s="26">
        <v>10271</v>
      </c>
      <c r="D67" s="26">
        <v>26728</v>
      </c>
      <c r="E67" s="26">
        <v>52777</v>
      </c>
      <c r="F67" s="26">
        <v>21063</v>
      </c>
      <c r="G67" s="26">
        <v>35429</v>
      </c>
      <c r="H67" s="26">
        <v>86931</v>
      </c>
      <c r="I67" s="26">
        <v>133757</v>
      </c>
      <c r="J67" s="26">
        <v>46792</v>
      </c>
      <c r="K67" s="26">
        <v>112326</v>
      </c>
      <c r="L67" s="26">
        <v>22846</v>
      </c>
      <c r="M67" s="26">
        <v>5505</v>
      </c>
      <c r="N67" s="26">
        <v>21667</v>
      </c>
      <c r="O67" s="26">
        <v>2663</v>
      </c>
      <c r="P67" s="10">
        <v>10945</v>
      </c>
      <c r="Q67" s="26">
        <v>833684</v>
      </c>
      <c r="R67" s="26">
        <f t="shared" ref="R67:R71" si="12">SUM(C67:Q67)</f>
        <v>1423384</v>
      </c>
    </row>
    <row r="68" spans="1:18" x14ac:dyDescent="0.25">
      <c r="A68" s="25"/>
      <c r="B68" s="8" t="s">
        <v>18</v>
      </c>
      <c r="C68" s="26">
        <v>3121</v>
      </c>
      <c r="D68" s="26">
        <v>11973</v>
      </c>
      <c r="E68" s="26">
        <v>27121</v>
      </c>
      <c r="F68" s="26">
        <v>10997</v>
      </c>
      <c r="G68" s="26">
        <v>27032</v>
      </c>
      <c r="H68" s="26">
        <v>43761</v>
      </c>
      <c r="I68" s="26">
        <v>47703</v>
      </c>
      <c r="J68" s="26">
        <v>38580</v>
      </c>
      <c r="K68" s="26">
        <v>69827</v>
      </c>
      <c r="L68" s="26">
        <v>37448</v>
      </c>
      <c r="M68" s="26">
        <v>4782</v>
      </c>
      <c r="N68" s="26">
        <v>43391</v>
      </c>
      <c r="O68" s="26">
        <v>2217</v>
      </c>
      <c r="P68" s="10">
        <v>11725</v>
      </c>
      <c r="Q68" s="26">
        <v>370323</v>
      </c>
      <c r="R68" s="26">
        <f t="shared" si="12"/>
        <v>750001</v>
      </c>
    </row>
    <row r="69" spans="1:18" x14ac:dyDescent="0.25">
      <c r="A69" s="25"/>
      <c r="B69" s="8" t="s">
        <v>19</v>
      </c>
      <c r="C69" s="26">
        <v>729</v>
      </c>
      <c r="D69" s="26">
        <v>4788</v>
      </c>
      <c r="E69" s="26">
        <v>3852</v>
      </c>
      <c r="F69" s="26">
        <v>2768</v>
      </c>
      <c r="G69" s="26">
        <v>3726</v>
      </c>
      <c r="H69" s="26">
        <v>4066</v>
      </c>
      <c r="I69" s="26">
        <v>4651</v>
      </c>
      <c r="J69" s="26">
        <v>5693</v>
      </c>
      <c r="K69" s="26">
        <v>15776</v>
      </c>
      <c r="L69" s="26">
        <v>9168</v>
      </c>
      <c r="M69" s="26">
        <v>597</v>
      </c>
      <c r="N69" s="26">
        <v>1140</v>
      </c>
      <c r="O69" s="26">
        <v>1467</v>
      </c>
      <c r="P69" s="10">
        <v>30</v>
      </c>
      <c r="Q69" s="26">
        <v>163517</v>
      </c>
      <c r="R69" s="26">
        <f t="shared" si="12"/>
        <v>221968</v>
      </c>
    </row>
    <row r="70" spans="1:18" x14ac:dyDescent="0.25">
      <c r="A70" s="25"/>
      <c r="B70" s="8" t="s">
        <v>20</v>
      </c>
      <c r="C70" s="26">
        <v>2373</v>
      </c>
      <c r="D70" s="26">
        <v>1556</v>
      </c>
      <c r="E70" s="26">
        <v>2361</v>
      </c>
      <c r="F70" s="26">
        <v>1676</v>
      </c>
      <c r="G70" s="26">
        <v>3510</v>
      </c>
      <c r="H70" s="26">
        <v>75331</v>
      </c>
      <c r="I70" s="26">
        <v>18801</v>
      </c>
      <c r="J70" s="26">
        <v>5829</v>
      </c>
      <c r="K70" s="26">
        <v>19358</v>
      </c>
      <c r="L70" s="26">
        <v>6052</v>
      </c>
      <c r="M70" s="26">
        <v>3700</v>
      </c>
      <c r="N70" s="26">
        <v>2101</v>
      </c>
      <c r="O70" s="26">
        <v>0</v>
      </c>
      <c r="P70" s="10">
        <v>0</v>
      </c>
      <c r="Q70" s="26">
        <v>113283</v>
      </c>
      <c r="R70" s="26">
        <f t="shared" si="12"/>
        <v>255931</v>
      </c>
    </row>
    <row r="71" spans="1:18" x14ac:dyDescent="0.25">
      <c r="A71" s="28"/>
      <c r="B71" s="29" t="s">
        <v>21</v>
      </c>
      <c r="C71" s="30">
        <v>60</v>
      </c>
      <c r="D71" s="30">
        <v>309</v>
      </c>
      <c r="E71" s="30">
        <v>358</v>
      </c>
      <c r="F71" s="30">
        <v>0</v>
      </c>
      <c r="G71" s="30">
        <v>99</v>
      </c>
      <c r="H71" s="30">
        <v>782</v>
      </c>
      <c r="I71" s="30">
        <v>1023</v>
      </c>
      <c r="J71" s="30">
        <v>569</v>
      </c>
      <c r="K71" s="30">
        <v>3787</v>
      </c>
      <c r="L71" s="30">
        <v>688</v>
      </c>
      <c r="M71" s="30">
        <v>237</v>
      </c>
      <c r="N71" s="30">
        <v>164</v>
      </c>
      <c r="O71" s="30">
        <v>0</v>
      </c>
      <c r="P71" s="31">
        <v>15</v>
      </c>
      <c r="Q71" s="30">
        <v>51618</v>
      </c>
      <c r="R71" s="30">
        <f t="shared" si="12"/>
        <v>59709</v>
      </c>
    </row>
    <row r="72" spans="1:18" ht="15.75" x14ac:dyDescent="0.25">
      <c r="A72" s="32" t="s">
        <v>50</v>
      </c>
      <c r="B72" s="22" t="s">
        <v>24</v>
      </c>
      <c r="C72" s="23">
        <f t="shared" ref="C72:Q72" si="13">SUM(C73:C77)</f>
        <v>15358</v>
      </c>
      <c r="D72" s="23">
        <f t="shared" si="13"/>
        <v>39515</v>
      </c>
      <c r="E72" s="23">
        <f t="shared" si="13"/>
        <v>95584</v>
      </c>
      <c r="F72" s="23">
        <f t="shared" si="13"/>
        <v>45640</v>
      </c>
      <c r="G72" s="23">
        <f t="shared" si="13"/>
        <v>73404</v>
      </c>
      <c r="H72" s="23">
        <f t="shared" si="13"/>
        <v>191383</v>
      </c>
      <c r="I72" s="23">
        <f t="shared" si="13"/>
        <v>207043</v>
      </c>
      <c r="J72" s="23">
        <f t="shared" si="13"/>
        <v>106833</v>
      </c>
      <c r="K72" s="23">
        <f t="shared" si="13"/>
        <v>197691</v>
      </c>
      <c r="L72" s="23">
        <f t="shared" si="13"/>
        <v>66859</v>
      </c>
      <c r="M72" s="24">
        <f t="shared" si="13"/>
        <v>11504</v>
      </c>
      <c r="N72" s="23">
        <f t="shared" si="13"/>
        <v>58648</v>
      </c>
      <c r="O72" s="23">
        <f t="shared" si="13"/>
        <v>5882</v>
      </c>
      <c r="P72" s="23">
        <f t="shared" si="13"/>
        <v>18597</v>
      </c>
      <c r="Q72" s="23">
        <f t="shared" si="13"/>
        <v>1402965</v>
      </c>
      <c r="R72" s="23">
        <f>SUM(C72:Q72)</f>
        <v>2536906</v>
      </c>
    </row>
    <row r="73" spans="1:18" x14ac:dyDescent="0.25">
      <c r="A73" s="25"/>
      <c r="B73" s="8" t="s">
        <v>17</v>
      </c>
      <c r="C73" s="26">
        <v>9081</v>
      </c>
      <c r="D73" s="26">
        <v>23227</v>
      </c>
      <c r="E73" s="26">
        <v>54460</v>
      </c>
      <c r="F73" s="26">
        <v>25814</v>
      </c>
      <c r="G73" s="26">
        <v>40512</v>
      </c>
      <c r="H73" s="26">
        <v>84209</v>
      </c>
      <c r="I73" s="26">
        <v>139319</v>
      </c>
      <c r="J73" s="26">
        <v>55568</v>
      </c>
      <c r="K73" s="26">
        <v>95232</v>
      </c>
      <c r="L73" s="26">
        <v>19029</v>
      </c>
      <c r="M73" s="26">
        <v>5893</v>
      </c>
      <c r="N73" s="26">
        <v>19613</v>
      </c>
      <c r="O73" s="26">
        <v>2491</v>
      </c>
      <c r="P73" s="10">
        <v>9606</v>
      </c>
      <c r="Q73" s="26">
        <v>721408</v>
      </c>
      <c r="R73" s="26">
        <f t="shared" ref="R73:R77" si="14">SUM(C73:Q73)</f>
        <v>1305462</v>
      </c>
    </row>
    <row r="74" spans="1:18" x14ac:dyDescent="0.25">
      <c r="A74" s="25"/>
      <c r="B74" s="8" t="s">
        <v>18</v>
      </c>
      <c r="C74" s="26">
        <v>3105</v>
      </c>
      <c r="D74" s="26">
        <v>10980</v>
      </c>
      <c r="E74" s="26">
        <v>35107</v>
      </c>
      <c r="F74" s="26">
        <v>14981</v>
      </c>
      <c r="G74" s="26">
        <v>26790</v>
      </c>
      <c r="H74" s="26">
        <v>39564</v>
      </c>
      <c r="I74" s="26">
        <v>42304</v>
      </c>
      <c r="J74" s="26">
        <v>40973</v>
      </c>
      <c r="K74" s="26">
        <v>66349</v>
      </c>
      <c r="L74" s="26">
        <v>32549</v>
      </c>
      <c r="M74" s="26">
        <v>5092</v>
      </c>
      <c r="N74" s="26">
        <v>35823</v>
      </c>
      <c r="O74" s="26">
        <v>2232</v>
      </c>
      <c r="P74" s="10">
        <v>8961</v>
      </c>
      <c r="Q74" s="26">
        <v>369685</v>
      </c>
      <c r="R74" s="26">
        <f t="shared" si="14"/>
        <v>734495</v>
      </c>
    </row>
    <row r="75" spans="1:18" x14ac:dyDescent="0.25">
      <c r="A75" s="25"/>
      <c r="B75" s="8" t="s">
        <v>19</v>
      </c>
      <c r="C75" s="26">
        <v>575</v>
      </c>
      <c r="D75" s="26">
        <v>3862</v>
      </c>
      <c r="E75" s="26">
        <v>3356</v>
      </c>
      <c r="F75" s="26">
        <v>2950</v>
      </c>
      <c r="G75" s="26">
        <v>3543</v>
      </c>
      <c r="H75" s="26">
        <v>3463</v>
      </c>
      <c r="I75" s="26">
        <v>4569</v>
      </c>
      <c r="J75" s="26">
        <v>4082</v>
      </c>
      <c r="K75" s="26">
        <v>12464</v>
      </c>
      <c r="L75" s="26">
        <v>9409</v>
      </c>
      <c r="M75" s="26">
        <v>368</v>
      </c>
      <c r="N75" s="26">
        <v>976</v>
      </c>
      <c r="O75" s="26">
        <v>1159</v>
      </c>
      <c r="P75" s="10">
        <v>30</v>
      </c>
      <c r="Q75" s="26">
        <v>148241</v>
      </c>
      <c r="R75" s="26">
        <f t="shared" si="14"/>
        <v>199047</v>
      </c>
    </row>
    <row r="76" spans="1:18" x14ac:dyDescent="0.25">
      <c r="A76" s="25"/>
      <c r="B76" s="8" t="s">
        <v>20</v>
      </c>
      <c r="C76" s="26">
        <v>2597</v>
      </c>
      <c r="D76" s="26">
        <v>1162</v>
      </c>
      <c r="E76" s="26">
        <v>2133</v>
      </c>
      <c r="F76" s="26">
        <v>1895</v>
      </c>
      <c r="G76" s="26">
        <v>2416</v>
      </c>
      <c r="H76" s="26">
        <v>63177</v>
      </c>
      <c r="I76" s="26">
        <v>18998</v>
      </c>
      <c r="J76" s="26">
        <v>5347</v>
      </c>
      <c r="K76" s="26">
        <v>19127</v>
      </c>
      <c r="L76" s="26">
        <v>4954</v>
      </c>
      <c r="M76" s="26">
        <v>30</v>
      </c>
      <c r="N76" s="26">
        <v>1927</v>
      </c>
      <c r="O76" s="26">
        <v>0</v>
      </c>
      <c r="P76" s="10">
        <v>0</v>
      </c>
      <c r="Q76" s="26">
        <v>115812</v>
      </c>
      <c r="R76" s="26">
        <f t="shared" si="14"/>
        <v>239575</v>
      </c>
    </row>
    <row r="77" spans="1:18" x14ac:dyDescent="0.25">
      <c r="A77" s="28"/>
      <c r="B77" s="29" t="s">
        <v>21</v>
      </c>
      <c r="C77" s="30">
        <v>0</v>
      </c>
      <c r="D77" s="30">
        <v>284</v>
      </c>
      <c r="E77" s="30">
        <v>528</v>
      </c>
      <c r="F77" s="30">
        <v>0</v>
      </c>
      <c r="G77" s="30">
        <v>143</v>
      </c>
      <c r="H77" s="30">
        <v>970</v>
      </c>
      <c r="I77" s="30">
        <v>1853</v>
      </c>
      <c r="J77" s="30">
        <v>863</v>
      </c>
      <c r="K77" s="30">
        <v>4519</v>
      </c>
      <c r="L77" s="30">
        <v>918</v>
      </c>
      <c r="M77" s="30">
        <v>121</v>
      </c>
      <c r="N77" s="30">
        <v>309</v>
      </c>
      <c r="O77" s="30">
        <v>0</v>
      </c>
      <c r="P77" s="31">
        <v>0</v>
      </c>
      <c r="Q77" s="30">
        <v>47819</v>
      </c>
      <c r="R77" s="30">
        <f t="shared" si="14"/>
        <v>58327</v>
      </c>
    </row>
    <row r="78" spans="1:18" ht="15.75" x14ac:dyDescent="0.25">
      <c r="A78" s="32" t="s">
        <v>51</v>
      </c>
      <c r="B78" s="22" t="s">
        <v>24</v>
      </c>
      <c r="C78" s="23">
        <f t="shared" ref="C78:Q78" si="15">SUM(C79:C83)</f>
        <v>17614</v>
      </c>
      <c r="D78" s="23">
        <f t="shared" si="15"/>
        <v>34114</v>
      </c>
      <c r="E78" s="23">
        <f t="shared" si="15"/>
        <v>86137</v>
      </c>
      <c r="F78" s="23">
        <f t="shared" si="15"/>
        <v>33125</v>
      </c>
      <c r="G78" s="23">
        <f t="shared" si="15"/>
        <v>64342</v>
      </c>
      <c r="H78" s="23">
        <f t="shared" si="15"/>
        <v>192925</v>
      </c>
      <c r="I78" s="23">
        <f t="shared" si="15"/>
        <v>172865</v>
      </c>
      <c r="J78" s="23">
        <f t="shared" si="15"/>
        <v>107226</v>
      </c>
      <c r="K78" s="23">
        <f t="shared" si="15"/>
        <v>209137</v>
      </c>
      <c r="L78" s="23">
        <f t="shared" si="15"/>
        <v>64814</v>
      </c>
      <c r="M78" s="24">
        <f t="shared" si="15"/>
        <v>9541</v>
      </c>
      <c r="N78" s="23">
        <f t="shared" si="15"/>
        <v>61599</v>
      </c>
      <c r="O78" s="23">
        <f t="shared" si="15"/>
        <v>5077</v>
      </c>
      <c r="P78" s="23">
        <f t="shared" si="15"/>
        <v>20216</v>
      </c>
      <c r="Q78" s="23">
        <f t="shared" si="15"/>
        <v>1248898</v>
      </c>
      <c r="R78" s="23">
        <f>SUM(C78:Q78)</f>
        <v>2327630</v>
      </c>
    </row>
    <row r="79" spans="1:18" x14ac:dyDescent="0.25">
      <c r="A79" s="25"/>
      <c r="B79" s="8" t="s">
        <v>17</v>
      </c>
      <c r="C79" s="26">
        <v>10840</v>
      </c>
      <c r="D79" s="26">
        <v>21783</v>
      </c>
      <c r="E79" s="26">
        <v>50525</v>
      </c>
      <c r="F79" s="26">
        <v>17721</v>
      </c>
      <c r="G79" s="26">
        <v>37197</v>
      </c>
      <c r="H79" s="26">
        <v>79606</v>
      </c>
      <c r="I79" s="26">
        <v>107785</v>
      </c>
      <c r="J79" s="26">
        <v>50183</v>
      </c>
      <c r="K79" s="26">
        <v>97614</v>
      </c>
      <c r="L79" s="26">
        <v>16973</v>
      </c>
      <c r="M79" s="26">
        <v>4401</v>
      </c>
      <c r="N79" s="26">
        <v>18806</v>
      </c>
      <c r="O79" s="26">
        <v>1387</v>
      </c>
      <c r="P79" s="10">
        <v>10563</v>
      </c>
      <c r="Q79" s="26">
        <v>630655</v>
      </c>
      <c r="R79" s="26">
        <f t="shared" ref="R79:R83" si="16">SUM(C79:Q79)</f>
        <v>1156039</v>
      </c>
    </row>
    <row r="80" spans="1:18" x14ac:dyDescent="0.25">
      <c r="A80" s="25"/>
      <c r="B80" s="8" t="s">
        <v>18</v>
      </c>
      <c r="C80" s="26">
        <v>3193</v>
      </c>
      <c r="D80" s="26">
        <v>7880</v>
      </c>
      <c r="E80" s="26">
        <v>29986</v>
      </c>
      <c r="F80" s="26">
        <v>12095</v>
      </c>
      <c r="G80" s="26">
        <v>21265</v>
      </c>
      <c r="H80" s="26">
        <v>44793</v>
      </c>
      <c r="I80" s="26">
        <v>43510</v>
      </c>
      <c r="J80" s="26">
        <v>47013</v>
      </c>
      <c r="K80" s="26">
        <v>76997</v>
      </c>
      <c r="L80" s="26">
        <v>33803</v>
      </c>
      <c r="M80" s="26">
        <v>4559</v>
      </c>
      <c r="N80" s="26">
        <v>39552</v>
      </c>
      <c r="O80" s="26">
        <v>2202</v>
      </c>
      <c r="P80" s="10">
        <v>9622</v>
      </c>
      <c r="Q80" s="26">
        <v>344490</v>
      </c>
      <c r="R80" s="26">
        <f t="shared" si="16"/>
        <v>720960</v>
      </c>
    </row>
    <row r="81" spans="1:18" x14ac:dyDescent="0.25">
      <c r="A81" s="25"/>
      <c r="B81" s="8" t="s">
        <v>19</v>
      </c>
      <c r="C81" s="26">
        <v>598</v>
      </c>
      <c r="D81" s="26">
        <v>3277</v>
      </c>
      <c r="E81" s="26">
        <v>3134</v>
      </c>
      <c r="F81" s="26">
        <v>2198</v>
      </c>
      <c r="G81" s="26">
        <v>3522</v>
      </c>
      <c r="H81" s="26">
        <v>3523</v>
      </c>
      <c r="I81" s="26">
        <v>3430</v>
      </c>
      <c r="J81" s="26">
        <v>4204</v>
      </c>
      <c r="K81" s="26">
        <v>14942</v>
      </c>
      <c r="L81" s="26">
        <v>7852</v>
      </c>
      <c r="M81" s="26">
        <v>311</v>
      </c>
      <c r="N81" s="26">
        <v>938</v>
      </c>
      <c r="O81" s="26">
        <v>1488</v>
      </c>
      <c r="P81" s="10">
        <v>31</v>
      </c>
      <c r="Q81" s="26">
        <v>138717</v>
      </c>
      <c r="R81" s="26">
        <f t="shared" si="16"/>
        <v>188165</v>
      </c>
    </row>
    <row r="82" spans="1:18" x14ac:dyDescent="0.25">
      <c r="A82" s="25"/>
      <c r="B82" s="8" t="s">
        <v>20</v>
      </c>
      <c r="C82" s="26">
        <v>2953</v>
      </c>
      <c r="D82" s="26">
        <v>1016</v>
      </c>
      <c r="E82" s="26">
        <v>2088</v>
      </c>
      <c r="F82" s="26">
        <v>1111</v>
      </c>
      <c r="G82" s="26">
        <v>2307</v>
      </c>
      <c r="H82" s="26">
        <v>64161</v>
      </c>
      <c r="I82" s="26">
        <v>17160</v>
      </c>
      <c r="J82" s="26">
        <v>5154</v>
      </c>
      <c r="K82" s="26">
        <v>15480</v>
      </c>
      <c r="L82" s="26">
        <v>5534</v>
      </c>
      <c r="M82" s="26">
        <v>1</v>
      </c>
      <c r="N82" s="26">
        <v>2045</v>
      </c>
      <c r="O82" s="26">
        <v>0</v>
      </c>
      <c r="P82" s="10">
        <v>0</v>
      </c>
      <c r="Q82" s="26">
        <v>91296</v>
      </c>
      <c r="R82" s="26">
        <f t="shared" si="16"/>
        <v>210306</v>
      </c>
    </row>
    <row r="83" spans="1:18" x14ac:dyDescent="0.25">
      <c r="A83" s="28"/>
      <c r="B83" s="29" t="s">
        <v>21</v>
      </c>
      <c r="C83" s="30">
        <v>30</v>
      </c>
      <c r="D83" s="30">
        <v>158</v>
      </c>
      <c r="E83" s="30">
        <v>404</v>
      </c>
      <c r="F83" s="30">
        <v>0</v>
      </c>
      <c r="G83" s="30">
        <v>51</v>
      </c>
      <c r="H83" s="30">
        <v>842</v>
      </c>
      <c r="I83" s="30">
        <v>980</v>
      </c>
      <c r="J83" s="30">
        <v>672</v>
      </c>
      <c r="K83" s="30">
        <v>4104</v>
      </c>
      <c r="L83" s="30">
        <v>652</v>
      </c>
      <c r="M83" s="30">
        <v>269</v>
      </c>
      <c r="N83" s="30">
        <v>258</v>
      </c>
      <c r="O83" s="30">
        <v>0</v>
      </c>
      <c r="P83" s="31">
        <v>0</v>
      </c>
      <c r="Q83" s="30">
        <v>43740</v>
      </c>
      <c r="R83" s="30">
        <f t="shared" si="16"/>
        <v>52160</v>
      </c>
    </row>
    <row r="84" spans="1:18" ht="15.75" x14ac:dyDescent="0.25">
      <c r="A84" s="32" t="s">
        <v>52</v>
      </c>
      <c r="B84" s="22" t="s">
        <v>24</v>
      </c>
      <c r="C84" s="23">
        <f t="shared" ref="C84:Q84" si="17">SUM(C85:C89)</f>
        <v>16992</v>
      </c>
      <c r="D84" s="23">
        <f t="shared" si="17"/>
        <v>24063</v>
      </c>
      <c r="E84" s="23">
        <f t="shared" si="17"/>
        <v>52415</v>
      </c>
      <c r="F84" s="23">
        <f t="shared" si="17"/>
        <v>58826</v>
      </c>
      <c r="G84" s="23">
        <f t="shared" si="17"/>
        <v>68591</v>
      </c>
      <c r="H84" s="23">
        <f t="shared" si="17"/>
        <v>190277</v>
      </c>
      <c r="I84" s="23">
        <f t="shared" si="17"/>
        <v>151469</v>
      </c>
      <c r="J84" s="23">
        <f t="shared" si="17"/>
        <v>174816</v>
      </c>
      <c r="K84" s="23">
        <f t="shared" si="17"/>
        <v>152240</v>
      </c>
      <c r="L84" s="23">
        <f t="shared" si="17"/>
        <v>142427</v>
      </c>
      <c r="M84" s="24">
        <f t="shared" si="17"/>
        <v>6014</v>
      </c>
      <c r="N84" s="23">
        <f t="shared" si="17"/>
        <v>62490</v>
      </c>
      <c r="O84" s="23">
        <f t="shared" si="17"/>
        <v>9721</v>
      </c>
      <c r="P84" s="23">
        <f t="shared" si="17"/>
        <v>29207</v>
      </c>
      <c r="Q84" s="23">
        <f t="shared" si="17"/>
        <v>1318134</v>
      </c>
      <c r="R84" s="23">
        <f>SUM(C84:Q84)</f>
        <v>2457682</v>
      </c>
    </row>
    <row r="85" spans="1:18" x14ac:dyDescent="0.25">
      <c r="A85" s="25"/>
      <c r="B85" s="8" t="s">
        <v>17</v>
      </c>
      <c r="C85" s="26">
        <v>10070</v>
      </c>
      <c r="D85" s="26">
        <v>8427</v>
      </c>
      <c r="E85" s="26">
        <v>15847</v>
      </c>
      <c r="F85" s="26">
        <v>40819</v>
      </c>
      <c r="G85" s="26">
        <v>35058</v>
      </c>
      <c r="H85" s="26">
        <v>71605</v>
      </c>
      <c r="I85" s="26">
        <v>82402</v>
      </c>
      <c r="J85" s="26">
        <v>124137</v>
      </c>
      <c r="K85" s="26">
        <v>40075</v>
      </c>
      <c r="L85" s="26">
        <v>92107</v>
      </c>
      <c r="M85" s="26">
        <v>1758</v>
      </c>
      <c r="N85" s="26">
        <v>16840</v>
      </c>
      <c r="O85" s="26">
        <v>5975</v>
      </c>
      <c r="P85" s="10">
        <v>19011</v>
      </c>
      <c r="Q85" s="26">
        <v>686895</v>
      </c>
      <c r="R85" s="26">
        <f t="shared" ref="R85:R89" si="18">SUM(C85:Q85)</f>
        <v>1251026</v>
      </c>
    </row>
    <row r="86" spans="1:18" x14ac:dyDescent="0.25">
      <c r="A86" s="25"/>
      <c r="B86" s="8" t="s">
        <v>18</v>
      </c>
      <c r="C86" s="26">
        <v>2622</v>
      </c>
      <c r="D86" s="26">
        <v>10564</v>
      </c>
      <c r="E86" s="26">
        <v>30692</v>
      </c>
      <c r="F86" s="26">
        <v>13689</v>
      </c>
      <c r="G86" s="26">
        <v>27042</v>
      </c>
      <c r="H86" s="26">
        <v>41133</v>
      </c>
      <c r="I86" s="26">
        <v>46253</v>
      </c>
      <c r="J86" s="26">
        <v>41396</v>
      </c>
      <c r="K86" s="26">
        <v>70135</v>
      </c>
      <c r="L86" s="26">
        <v>33811</v>
      </c>
      <c r="M86" s="26">
        <v>3715</v>
      </c>
      <c r="N86" s="26">
        <v>42332</v>
      </c>
      <c r="O86" s="26">
        <v>2471</v>
      </c>
      <c r="P86" s="10">
        <v>10166</v>
      </c>
      <c r="Q86" s="26">
        <v>325135</v>
      </c>
      <c r="R86" s="26">
        <f t="shared" si="18"/>
        <v>701156</v>
      </c>
    </row>
    <row r="87" spans="1:18" x14ac:dyDescent="0.25">
      <c r="A87" s="25"/>
      <c r="B87" s="8" t="s">
        <v>19</v>
      </c>
      <c r="C87" s="26">
        <v>663</v>
      </c>
      <c r="D87" s="26">
        <v>3870</v>
      </c>
      <c r="E87" s="26">
        <v>3228</v>
      </c>
      <c r="F87" s="26">
        <v>2623</v>
      </c>
      <c r="G87" s="26">
        <v>4189</v>
      </c>
      <c r="H87" s="26">
        <v>4261</v>
      </c>
      <c r="I87" s="26">
        <v>4714</v>
      </c>
      <c r="J87" s="26">
        <v>3789</v>
      </c>
      <c r="K87" s="26">
        <v>16945</v>
      </c>
      <c r="L87" s="26">
        <v>10358</v>
      </c>
      <c r="M87" s="26">
        <v>414</v>
      </c>
      <c r="N87" s="26">
        <v>1205</v>
      </c>
      <c r="O87" s="26">
        <v>1275</v>
      </c>
      <c r="P87" s="10">
        <v>30</v>
      </c>
      <c r="Q87" s="26">
        <v>152200</v>
      </c>
      <c r="R87" s="26">
        <f t="shared" si="18"/>
        <v>209764</v>
      </c>
    </row>
    <row r="88" spans="1:18" x14ac:dyDescent="0.25">
      <c r="A88" s="25"/>
      <c r="B88" s="8" t="s">
        <v>20</v>
      </c>
      <c r="C88" s="26">
        <v>3637</v>
      </c>
      <c r="D88" s="26">
        <v>980</v>
      </c>
      <c r="E88" s="26">
        <v>1815</v>
      </c>
      <c r="F88" s="26">
        <v>1695</v>
      </c>
      <c r="G88" s="26">
        <v>2214</v>
      </c>
      <c r="H88" s="26">
        <v>72154</v>
      </c>
      <c r="I88" s="26">
        <v>16817</v>
      </c>
      <c r="J88" s="26">
        <v>4833</v>
      </c>
      <c r="K88" s="26">
        <v>20927</v>
      </c>
      <c r="L88" s="26">
        <v>5257</v>
      </c>
      <c r="M88" s="26">
        <v>30</v>
      </c>
      <c r="N88" s="26">
        <v>1972</v>
      </c>
      <c r="O88" s="26">
        <v>0</v>
      </c>
      <c r="P88" s="10">
        <v>0</v>
      </c>
      <c r="Q88" s="26">
        <v>100858</v>
      </c>
      <c r="R88" s="26">
        <f t="shared" si="18"/>
        <v>233189</v>
      </c>
    </row>
    <row r="89" spans="1:18" x14ac:dyDescent="0.25">
      <c r="A89" s="28"/>
      <c r="B89" s="29" t="s">
        <v>21</v>
      </c>
      <c r="C89" s="30">
        <v>0</v>
      </c>
      <c r="D89" s="30">
        <v>222</v>
      </c>
      <c r="E89" s="30">
        <v>833</v>
      </c>
      <c r="F89" s="30">
        <v>0</v>
      </c>
      <c r="G89" s="30">
        <v>88</v>
      </c>
      <c r="H89" s="30">
        <v>1124</v>
      </c>
      <c r="I89" s="30">
        <v>1283</v>
      </c>
      <c r="J89" s="30">
        <v>661</v>
      </c>
      <c r="K89" s="30">
        <v>4158</v>
      </c>
      <c r="L89" s="30">
        <v>894</v>
      </c>
      <c r="M89" s="30">
        <v>97</v>
      </c>
      <c r="N89" s="30">
        <v>141</v>
      </c>
      <c r="O89" s="30">
        <v>0</v>
      </c>
      <c r="P89" s="31">
        <v>0</v>
      </c>
      <c r="Q89" s="30">
        <v>53046</v>
      </c>
      <c r="R89" s="30">
        <f t="shared" si="18"/>
        <v>62547</v>
      </c>
    </row>
    <row r="90" spans="1:18" ht="15.75" x14ac:dyDescent="0.25">
      <c r="A90" s="32" t="s">
        <v>53</v>
      </c>
      <c r="B90" s="22" t="s">
        <v>24</v>
      </c>
      <c r="C90" s="23">
        <f t="shared" ref="C90:Q90" si="19">SUM(C91:C95)</f>
        <v>15645</v>
      </c>
      <c r="D90" s="23">
        <f t="shared" si="19"/>
        <v>32173</v>
      </c>
      <c r="E90" s="23">
        <f t="shared" si="19"/>
        <v>78772</v>
      </c>
      <c r="F90" s="23">
        <f t="shared" si="19"/>
        <v>38877</v>
      </c>
      <c r="G90" s="23">
        <f t="shared" si="19"/>
        <v>73156</v>
      </c>
      <c r="H90" s="23">
        <f t="shared" si="19"/>
        <v>222171</v>
      </c>
      <c r="I90" s="23">
        <f t="shared" si="19"/>
        <v>156506</v>
      </c>
      <c r="J90" s="23">
        <f t="shared" si="19"/>
        <v>90856</v>
      </c>
      <c r="K90" s="23">
        <f t="shared" si="19"/>
        <v>195933</v>
      </c>
      <c r="L90" s="23">
        <f t="shared" si="19"/>
        <v>67331</v>
      </c>
      <c r="M90" s="24">
        <f t="shared" si="19"/>
        <v>11199</v>
      </c>
      <c r="N90" s="23">
        <f t="shared" si="19"/>
        <v>67319</v>
      </c>
      <c r="O90" s="23">
        <f t="shared" si="19"/>
        <v>6482</v>
      </c>
      <c r="P90" s="23">
        <f t="shared" si="19"/>
        <v>19171</v>
      </c>
      <c r="Q90" s="23">
        <f t="shared" si="19"/>
        <v>1358144</v>
      </c>
      <c r="R90" s="23">
        <f>SUM(C90:Q90)</f>
        <v>2433735</v>
      </c>
    </row>
    <row r="91" spans="1:18" x14ac:dyDescent="0.25">
      <c r="A91" s="25"/>
      <c r="B91" s="8" t="s">
        <v>17</v>
      </c>
      <c r="C91" s="26">
        <v>7635</v>
      </c>
      <c r="D91" s="26">
        <v>17341</v>
      </c>
      <c r="E91" s="26">
        <v>45538</v>
      </c>
      <c r="F91" s="26">
        <v>19661</v>
      </c>
      <c r="G91" s="26">
        <v>40768</v>
      </c>
      <c r="H91" s="26">
        <v>101812</v>
      </c>
      <c r="I91" s="26">
        <v>97674</v>
      </c>
      <c r="J91" s="26">
        <v>41036</v>
      </c>
      <c r="K91" s="26">
        <v>95201</v>
      </c>
      <c r="L91" s="26">
        <v>19283</v>
      </c>
      <c r="M91" s="26">
        <v>6417</v>
      </c>
      <c r="N91" s="26">
        <v>18650</v>
      </c>
      <c r="O91" s="26">
        <v>2201</v>
      </c>
      <c r="P91" s="10">
        <v>9149</v>
      </c>
      <c r="Q91" s="26">
        <v>646540</v>
      </c>
      <c r="R91" s="26">
        <f t="shared" ref="R91:R95" si="20">SUM(C91:Q91)</f>
        <v>1168906</v>
      </c>
    </row>
    <row r="92" spans="1:18" x14ac:dyDescent="0.25">
      <c r="A92" s="25"/>
      <c r="B92" s="8" t="s">
        <v>18</v>
      </c>
      <c r="C92" s="26">
        <v>2998</v>
      </c>
      <c r="D92" s="26">
        <v>9583</v>
      </c>
      <c r="E92" s="26">
        <v>27860</v>
      </c>
      <c r="F92" s="26">
        <v>14330</v>
      </c>
      <c r="G92" s="26">
        <v>26358</v>
      </c>
      <c r="H92" s="26">
        <v>41862</v>
      </c>
      <c r="I92" s="26">
        <v>35881</v>
      </c>
      <c r="J92" s="26">
        <v>39074</v>
      </c>
      <c r="K92" s="26">
        <v>66448</v>
      </c>
      <c r="L92" s="26">
        <v>30763</v>
      </c>
      <c r="M92" s="26">
        <v>4107</v>
      </c>
      <c r="N92" s="26">
        <v>44668</v>
      </c>
      <c r="O92" s="26">
        <v>2927</v>
      </c>
      <c r="P92" s="10">
        <v>9982</v>
      </c>
      <c r="Q92" s="26">
        <v>379742</v>
      </c>
      <c r="R92" s="26">
        <f t="shared" si="20"/>
        <v>736583</v>
      </c>
    </row>
    <row r="93" spans="1:18" x14ac:dyDescent="0.25">
      <c r="A93" s="25"/>
      <c r="B93" s="8" t="s">
        <v>19</v>
      </c>
      <c r="C93" s="26">
        <v>944</v>
      </c>
      <c r="D93" s="26">
        <v>3630</v>
      </c>
      <c r="E93" s="26">
        <v>2805</v>
      </c>
      <c r="F93" s="26">
        <v>3131</v>
      </c>
      <c r="G93" s="26">
        <v>4129</v>
      </c>
      <c r="H93" s="26">
        <v>3378</v>
      </c>
      <c r="I93" s="26">
        <v>4367</v>
      </c>
      <c r="J93" s="26">
        <v>5194</v>
      </c>
      <c r="K93" s="26">
        <v>15048</v>
      </c>
      <c r="L93" s="26">
        <v>10368</v>
      </c>
      <c r="M93" s="26">
        <v>376</v>
      </c>
      <c r="N93" s="26">
        <v>1455</v>
      </c>
      <c r="O93" s="26">
        <v>1354</v>
      </c>
      <c r="P93" s="10">
        <v>40</v>
      </c>
      <c r="Q93" s="26">
        <v>180273</v>
      </c>
      <c r="R93" s="26">
        <f t="shared" si="20"/>
        <v>236492</v>
      </c>
    </row>
    <row r="94" spans="1:18" x14ac:dyDescent="0.25">
      <c r="A94" s="25"/>
      <c r="B94" s="8" t="s">
        <v>20</v>
      </c>
      <c r="C94" s="26">
        <v>4068</v>
      </c>
      <c r="D94" s="26">
        <v>1360</v>
      </c>
      <c r="E94" s="26">
        <v>1844</v>
      </c>
      <c r="F94" s="26">
        <v>1755</v>
      </c>
      <c r="G94" s="26">
        <v>1831</v>
      </c>
      <c r="H94" s="26">
        <v>74168</v>
      </c>
      <c r="I94" s="26">
        <v>17442</v>
      </c>
      <c r="J94" s="26">
        <v>4214</v>
      </c>
      <c r="K94" s="26">
        <v>15728</v>
      </c>
      <c r="L94" s="26">
        <v>5950</v>
      </c>
      <c r="M94" s="26">
        <v>6</v>
      </c>
      <c r="N94" s="26">
        <v>2207</v>
      </c>
      <c r="O94" s="26">
        <v>0</v>
      </c>
      <c r="P94" s="10">
        <v>0</v>
      </c>
      <c r="Q94" s="26">
        <v>110557</v>
      </c>
      <c r="R94" s="26">
        <f t="shared" si="20"/>
        <v>241130</v>
      </c>
    </row>
    <row r="95" spans="1:18" x14ac:dyDescent="0.25">
      <c r="A95" s="28"/>
      <c r="B95" s="29" t="s">
        <v>21</v>
      </c>
      <c r="C95" s="30">
        <v>0</v>
      </c>
      <c r="D95" s="30">
        <v>259</v>
      </c>
      <c r="E95" s="30">
        <v>725</v>
      </c>
      <c r="F95" s="30">
        <v>0</v>
      </c>
      <c r="G95" s="30">
        <v>70</v>
      </c>
      <c r="H95" s="30">
        <v>951</v>
      </c>
      <c r="I95" s="30">
        <v>1142</v>
      </c>
      <c r="J95" s="30">
        <v>1338</v>
      </c>
      <c r="K95" s="30">
        <v>3508</v>
      </c>
      <c r="L95" s="30">
        <v>967</v>
      </c>
      <c r="M95" s="30">
        <v>293</v>
      </c>
      <c r="N95" s="30">
        <v>339</v>
      </c>
      <c r="O95" s="30">
        <v>0</v>
      </c>
      <c r="P95" s="31">
        <v>0</v>
      </c>
      <c r="Q95" s="30">
        <v>41032</v>
      </c>
      <c r="R95" s="30">
        <f t="shared" si="20"/>
        <v>50624</v>
      </c>
    </row>
    <row r="96" spans="1:18" ht="15.75" x14ac:dyDescent="0.25">
      <c r="A96" s="32" t="s">
        <v>54</v>
      </c>
      <c r="B96" s="22" t="s">
        <v>24</v>
      </c>
      <c r="C96" s="23">
        <f t="shared" ref="C96:Q96" si="21">SUM(C97:C101)</f>
        <v>16364</v>
      </c>
      <c r="D96" s="23">
        <f t="shared" si="21"/>
        <v>42164</v>
      </c>
      <c r="E96" s="23">
        <f t="shared" si="21"/>
        <v>76617</v>
      </c>
      <c r="F96" s="23">
        <f t="shared" si="21"/>
        <v>48416</v>
      </c>
      <c r="G96" s="23">
        <f t="shared" si="21"/>
        <v>72087</v>
      </c>
      <c r="H96" s="23">
        <f t="shared" si="21"/>
        <v>204488</v>
      </c>
      <c r="I96" s="23">
        <f t="shared" si="21"/>
        <v>185660</v>
      </c>
      <c r="J96" s="23">
        <f t="shared" si="21"/>
        <v>104621</v>
      </c>
      <c r="K96" s="23">
        <f t="shared" si="21"/>
        <v>213729</v>
      </c>
      <c r="L96" s="23">
        <f t="shared" si="21"/>
        <v>80639</v>
      </c>
      <c r="M96" s="24">
        <f t="shared" si="21"/>
        <v>16752</v>
      </c>
      <c r="N96" s="23">
        <f t="shared" si="21"/>
        <v>49290</v>
      </c>
      <c r="O96" s="23">
        <f t="shared" si="21"/>
        <v>26308</v>
      </c>
      <c r="P96" s="23">
        <f t="shared" si="21"/>
        <v>13870</v>
      </c>
      <c r="Q96" s="23">
        <f t="shared" si="21"/>
        <v>1343639</v>
      </c>
      <c r="R96" s="23">
        <f>SUM(C96:Q96)</f>
        <v>2494644</v>
      </c>
    </row>
    <row r="97" spans="1:18" x14ac:dyDescent="0.25">
      <c r="A97" s="25"/>
      <c r="B97" s="8" t="s">
        <v>17</v>
      </c>
      <c r="C97" s="26">
        <v>8081</v>
      </c>
      <c r="D97" s="26">
        <v>25837</v>
      </c>
      <c r="E97" s="26">
        <v>42125</v>
      </c>
      <c r="F97" s="26">
        <v>26040</v>
      </c>
      <c r="G97" s="26">
        <v>37233</v>
      </c>
      <c r="H97" s="26">
        <v>81264</v>
      </c>
      <c r="I97" s="26">
        <v>124253</v>
      </c>
      <c r="J97" s="26">
        <v>53105</v>
      </c>
      <c r="K97" s="26">
        <v>97257</v>
      </c>
      <c r="L97" s="26">
        <v>27030</v>
      </c>
      <c r="M97" s="26">
        <v>11501</v>
      </c>
      <c r="N97" s="26">
        <v>6667</v>
      </c>
      <c r="O97" s="26">
        <v>19768</v>
      </c>
      <c r="P97" s="10">
        <v>3098</v>
      </c>
      <c r="Q97" s="26">
        <v>658937</v>
      </c>
      <c r="R97" s="26">
        <f t="shared" ref="R97:R101" si="22">SUM(C97:Q97)</f>
        <v>1222196</v>
      </c>
    </row>
    <row r="98" spans="1:18" x14ac:dyDescent="0.25">
      <c r="A98" s="25"/>
      <c r="B98" s="8" t="s">
        <v>18</v>
      </c>
      <c r="C98" s="26">
        <v>3700</v>
      </c>
      <c r="D98" s="26">
        <v>11386</v>
      </c>
      <c r="E98" s="26">
        <v>28650</v>
      </c>
      <c r="F98" s="26">
        <v>17341</v>
      </c>
      <c r="G98" s="26">
        <v>28127</v>
      </c>
      <c r="H98" s="26">
        <v>45205</v>
      </c>
      <c r="I98" s="26">
        <v>39906</v>
      </c>
      <c r="J98" s="26">
        <v>43043</v>
      </c>
      <c r="K98" s="26">
        <v>74160</v>
      </c>
      <c r="L98" s="26">
        <v>36706</v>
      </c>
      <c r="M98" s="26">
        <v>4602</v>
      </c>
      <c r="N98" s="26">
        <v>39617</v>
      </c>
      <c r="O98" s="26">
        <v>5119</v>
      </c>
      <c r="P98" s="10">
        <v>10742</v>
      </c>
      <c r="Q98" s="26">
        <v>372263</v>
      </c>
      <c r="R98" s="26">
        <f t="shared" si="22"/>
        <v>760567</v>
      </c>
    </row>
    <row r="99" spans="1:18" x14ac:dyDescent="0.25">
      <c r="A99" s="25"/>
      <c r="B99" s="8" t="s">
        <v>19</v>
      </c>
      <c r="C99" s="26">
        <v>817</v>
      </c>
      <c r="D99" s="26">
        <v>3640</v>
      </c>
      <c r="E99" s="26">
        <v>3125</v>
      </c>
      <c r="F99" s="26">
        <v>3127</v>
      </c>
      <c r="G99" s="26">
        <v>3724</v>
      </c>
      <c r="H99" s="26">
        <v>2736</v>
      </c>
      <c r="I99" s="26">
        <v>3668</v>
      </c>
      <c r="J99" s="26">
        <v>3364</v>
      </c>
      <c r="K99" s="26">
        <v>16474</v>
      </c>
      <c r="L99" s="26">
        <v>10214</v>
      </c>
      <c r="M99" s="26">
        <v>323</v>
      </c>
      <c r="N99" s="26">
        <v>1063</v>
      </c>
      <c r="O99" s="26">
        <v>1421</v>
      </c>
      <c r="P99" s="10">
        <v>30</v>
      </c>
      <c r="Q99" s="26">
        <v>143962</v>
      </c>
      <c r="R99" s="26">
        <f t="shared" si="22"/>
        <v>197688</v>
      </c>
    </row>
    <row r="100" spans="1:18" x14ac:dyDescent="0.25">
      <c r="A100" s="25"/>
      <c r="B100" s="8" t="s">
        <v>20</v>
      </c>
      <c r="C100" s="26">
        <v>3766</v>
      </c>
      <c r="D100" s="26">
        <v>1070</v>
      </c>
      <c r="E100" s="26">
        <v>1653</v>
      </c>
      <c r="F100" s="26">
        <v>1908</v>
      </c>
      <c r="G100" s="26">
        <v>2954</v>
      </c>
      <c r="H100" s="26">
        <v>74488</v>
      </c>
      <c r="I100" s="26">
        <v>16809</v>
      </c>
      <c r="J100" s="26">
        <v>3959</v>
      </c>
      <c r="K100" s="26">
        <v>22417</v>
      </c>
      <c r="L100" s="26">
        <v>6052</v>
      </c>
      <c r="M100" s="26">
        <v>0</v>
      </c>
      <c r="N100" s="26">
        <v>1613</v>
      </c>
      <c r="O100" s="26">
        <v>0</v>
      </c>
      <c r="P100" s="10">
        <v>0</v>
      </c>
      <c r="Q100" s="26">
        <v>126504</v>
      </c>
      <c r="R100" s="26">
        <f t="shared" si="22"/>
        <v>263193</v>
      </c>
    </row>
    <row r="101" spans="1:18" x14ac:dyDescent="0.25">
      <c r="A101" s="28"/>
      <c r="B101" s="29" t="s">
        <v>21</v>
      </c>
      <c r="C101" s="30">
        <v>0</v>
      </c>
      <c r="D101" s="30">
        <v>231</v>
      </c>
      <c r="E101" s="30">
        <v>1064</v>
      </c>
      <c r="F101" s="30">
        <v>0</v>
      </c>
      <c r="G101" s="30">
        <v>49</v>
      </c>
      <c r="H101" s="30">
        <v>795</v>
      </c>
      <c r="I101" s="30">
        <v>1024</v>
      </c>
      <c r="J101" s="30">
        <v>1150</v>
      </c>
      <c r="K101" s="30">
        <v>3421</v>
      </c>
      <c r="L101" s="30">
        <v>637</v>
      </c>
      <c r="M101" s="30">
        <v>326</v>
      </c>
      <c r="N101" s="30">
        <v>330</v>
      </c>
      <c r="O101" s="30">
        <v>0</v>
      </c>
      <c r="P101" s="31">
        <v>0</v>
      </c>
      <c r="Q101" s="30">
        <v>41973</v>
      </c>
      <c r="R101" s="30">
        <f t="shared" si="22"/>
        <v>51000</v>
      </c>
    </row>
    <row r="103" spans="1:18" ht="15.75" x14ac:dyDescent="0.25">
      <c r="A103" s="18"/>
      <c r="C103" s="33"/>
      <c r="D103" s="33"/>
      <c r="E103" s="33"/>
      <c r="F103" s="33"/>
      <c r="G103" s="33"/>
      <c r="H103" s="33"/>
      <c r="I103" s="33"/>
      <c r="R103" s="33"/>
    </row>
    <row r="104" spans="1:18" ht="15.75" x14ac:dyDescent="0.25">
      <c r="I104" s="33"/>
    </row>
    <row r="105" spans="1:18" ht="15.75" x14ac:dyDescent="0.25">
      <c r="C105" s="33"/>
      <c r="I105" s="33"/>
    </row>
    <row r="106" spans="1:18" ht="15.75" x14ac:dyDescent="0.25">
      <c r="C106" s="33"/>
      <c r="I106" s="33"/>
    </row>
    <row r="107" spans="1:18" ht="15.75" x14ac:dyDescent="0.25">
      <c r="C107" s="33"/>
      <c r="I107" s="33"/>
    </row>
    <row r="108" spans="1:18" ht="15.75" x14ac:dyDescent="0.25">
      <c r="C108" s="33"/>
    </row>
    <row r="109" spans="1:18" ht="15.75" x14ac:dyDescent="0.25">
      <c r="C109" s="33"/>
    </row>
  </sheetData>
  <mergeCells count="19">
    <mergeCell ref="A96:A101"/>
    <mergeCell ref="A60:A65"/>
    <mergeCell ref="A66:A71"/>
    <mergeCell ref="A72:A77"/>
    <mergeCell ref="A78:A83"/>
    <mergeCell ref="A84:A89"/>
    <mergeCell ref="A90:A95"/>
    <mergeCell ref="A28:R28"/>
    <mergeCell ref="A30:A35"/>
    <mergeCell ref="A36:A41"/>
    <mergeCell ref="A42:A47"/>
    <mergeCell ref="A48:A53"/>
    <mergeCell ref="A54:A59"/>
    <mergeCell ref="A1:N1"/>
    <mergeCell ref="A2:N2"/>
    <mergeCell ref="A14:N14"/>
    <mergeCell ref="A15:N15"/>
    <mergeCell ref="A26:R26"/>
    <mergeCell ref="A27:R27"/>
  </mergeCells>
  <pageMargins left="0.7" right="0.7" top="0.75" bottom="0.75" header="0.3" footer="0.3"/>
  <pageSetup paperSize="14" scale="57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N° días SIL CCAF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2016-02-08T18:54:53Z</dcterms:created>
  <dcterms:modified xsi:type="dcterms:W3CDTF">2016-02-08T18:54:59Z</dcterms:modified>
</cp:coreProperties>
</file>