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TRAB-CCAF-SEXO" sheetId="1" r:id="rId1"/>
  </sheets>
  <externalReferences>
    <externalReference r:id="rId2"/>
    <externalReference r:id="rId3"/>
    <externalReference r:id="rId4"/>
  </externalReferences>
  <definedNames>
    <definedName name="AÑO_2008">#REF!</definedName>
    <definedName name="_xlnm.Print_Area" localSheetId="0">'TRAB-CCAF-SEXO'!$B$1:$O$34</definedName>
    <definedName name="DIASMAT2">#REF!</definedName>
    <definedName name="Enero">#REF!</definedName>
    <definedName name="GASTO_EN_ASIGNACIONES_FAMILIARES__PAGADAS__AÑO_2005">#REF!</definedName>
    <definedName name="GASTO_EN_SUBSIDIOS_MATERNALES_PAGADOS_POR_EL_F.U.P.F._AÑO_2005">#REF!</definedName>
    <definedName name="inI_MATERNALES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EMITIDO_EN_SUBSIDIOS_POR_DISCAPACIDAD_MENTAL__SEGÚN_REGIONES">#REF!</definedName>
    <definedName name="MONTO_PAGADO_EN_SUBSIDIOS_DE_CESANTIA_PAGADOS_POR_EL_F.U.P.F.">#REF!</definedName>
    <definedName name="MONTO_PAGADO_EN_SUBSIDIOS_DE_ORIGEN_COMUN__POR_LAS_C.C.A.F.">#REF!</definedName>
    <definedName name="MONTO_PASIS_POR_REGIONES">#REF!</definedName>
    <definedName name="MONTO_TOTAL_DE_SUBSIDIOS_PAGADOS_POR_ACCIDENTES_DEL_TRABAJO">#REF!</definedName>
    <definedName name="MONTOPASISREGIONES">#REF!</definedName>
    <definedName name="MONTOS_TOTALES_DE__PENSIONES_VIGENTES_DE_LA_LEY_N_16.744_SEGÚN_TIPO_DE_PENSION">#REF!</definedName>
    <definedName name="MONTOS_TOTALES_DE_PENSIONES_DE_LA_LEY_N_16.744">#REF!</definedName>
    <definedName name="N__DE_SUBSIDIOS_INICIADOS_SISTEMA_DE_SUBSIDIOS_MATERNALES_AÑO_2005">#REF!</definedName>
    <definedName name="Numero">'[2]MONTO PENS-AT'!#REF!</definedName>
    <definedName name="NUMERO__DE_ASIGNACIONES_FAMILIARES__PAGADAS_SEGÚN_INSTITUCIONES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[1]INDICE!#REF!</definedName>
    <definedName name="NÚMERO_DE_BONOS_DE_RECONOCIMIENTO_PAGADOS_SEGUN_MES_Y__EX_CAJAS_DE_PREVISION">#REF!</definedName>
    <definedName name="NUMERO_DE_CAUSANTES_DE_SUBSIDIO_FAMILIAR__SEGÚN_REGIONES">#REF!</definedName>
    <definedName name="NÚMERO_DE_COTIZANTES_PARA_PENSIONES_SEGÚN_EX_CAJAS_DE_PREVISIÓN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AGADOS_POR_EL_SISTEMA_MATERNAL_AÑO_2005">#REF!</definedName>
    <definedName name="NUMERO_DE_DIAS_PERDIDOS__POR_ACCIDENTES_DEL_TRABAJO_Y_DE_TRAYECTO__SEGÚN_TIPO_DE_ACCIDENTE_Y_MUTUAL">#REF!</definedName>
    <definedName name="NUMERO_DE_EMPRESAS_AFILIADAS_A__C.C.A.F.">'[3]EMP-TRA-PEN-CCAF'!$B$2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'[3]EMP-TRA-PEN-CCAF'!$B$24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DE_CESANTIA_PAGADOS_POR_F.U.P.F.">#REF!</definedName>
    <definedName name="NUMERO_DE_SUBSIDIOS_FAMILIARES__SEGÚN_TIPO_DE_SUBSIDIO_Y_REGIONES">#REF!</definedName>
    <definedName name="NUMERO_DE_SUBSIDIOS_INICIADOS_DE_ORIGEN_COMUN_PAGADOS_POR_LAS_C.C.A.F.">#REF!</definedName>
    <definedName name="NÚMERO_DE_SUBSIDIOS_INICIADOS_POR_ACCIDENTES_DEL_TRABAJO">#REF!</definedName>
    <definedName name="NUMERO_DE_SUBSIDIOS_POR_DISCAPACIDAD_MENTAL__SEGÚN_REGIONES">#REF!</definedName>
    <definedName name="NUMERO_DE_TRABAJADORES_AFILIADOS__A__C.C.A.F.">'[3]EMP-TRA-PEN-CCAF'!$B$13</definedName>
    <definedName name="NÚMERO_DE_TRABAJADORES_HOMBRES_AFILIADOS__A__C.C.A.F.">'TRAB-CCAF-SEXO'!$B$13</definedName>
    <definedName name="NÚMERO_DE_TRABAJADORES_POR_LOS_QUE_SE_COTIZÓ">#REF!</definedName>
    <definedName name="NUMERO_TOTAL_DE_AFILIADOS_A_C.C.A.F.">'[3]EMP-TRA-PEN-CCAF'!$B$35</definedName>
    <definedName name="NÚMERO_TOTAL_DE_TRABAJADORES_AFILIADOS__A__C.C.A.F._POR_SEXO">'TRAB-CCAF-SEXO'!$B$1</definedName>
    <definedName name="NUMERO_Y_MONTO_DE_PENSIONES_DE_LEYES_ESPECIALES_EMITIDAS">#REF!</definedName>
    <definedName name="P_OLMEDO">#REF!</definedName>
    <definedName name="POLMEDO">#REF!</definedName>
    <definedName name="POLMEDO2">#REF!</definedName>
    <definedName name="POLMEDO3">#REF!</definedName>
    <definedName name="REMUNERACIÓN_IMPONIBLE_DE_LOS_TRABAJADORES_POR_LOS_QUE_SE_COTIZÓ_A">#REF!</definedName>
    <definedName name="REMUNERACIONES_IMPONIBLES_PARA_PENSIONES__SEGUN_EX_CAJAS_DE_PREVISION">#REF!</definedName>
    <definedName name="SUBSIDIOS_FAMILIARES_EMITIDOS___BENEFICIARIOS__MONTO_Y_CAUSANTES_POR_TIPO">#REF!</definedName>
    <definedName name="TASAS_DE_INTERES_MENSUAL_PARA_OPERACIONES_NO_REAJUSTABLES_EN_MONEDA_NACIONAL">#REF!</definedName>
    <definedName name="test">#REF!</definedName>
    <definedName name="test2">#REF!</definedName>
    <definedName name="Volver_al_Indice">#REF!</definedName>
    <definedName name="XXXX">#REF!</definedName>
    <definedName name="xxxxx">#REF!</definedName>
  </definedNames>
  <calcPr calcId="145621"/>
</workbook>
</file>

<file path=xl/calcChain.xml><?xml version="1.0" encoding="utf-8"?>
<calcChain xmlns="http://schemas.openxmlformats.org/spreadsheetml/2006/main">
  <c r="N33" i="1" l="1"/>
  <c r="M33" i="1"/>
  <c r="L33" i="1"/>
  <c r="K33" i="1"/>
  <c r="J33" i="1"/>
  <c r="I33" i="1"/>
  <c r="H33" i="1"/>
  <c r="G33" i="1"/>
  <c r="F33" i="1"/>
  <c r="E33" i="1"/>
  <c r="D33" i="1"/>
  <c r="C33" i="1"/>
  <c r="O32" i="1"/>
  <c r="O31" i="1"/>
  <c r="O30" i="1"/>
  <c r="O29" i="1"/>
  <c r="O28" i="1"/>
  <c r="O33" i="1" s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O20" i="1"/>
  <c r="O19" i="1"/>
  <c r="O18" i="1"/>
  <c r="O22" i="1" s="1"/>
  <c r="O17" i="1"/>
  <c r="N9" i="1"/>
  <c r="M9" i="1"/>
  <c r="L9" i="1"/>
  <c r="K9" i="1"/>
  <c r="J9" i="1"/>
  <c r="I9" i="1"/>
  <c r="H9" i="1"/>
  <c r="G9" i="1"/>
  <c r="F9" i="1"/>
  <c r="O9" i="1" s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N7" i="1"/>
  <c r="M7" i="1"/>
  <c r="L7" i="1"/>
  <c r="K7" i="1"/>
  <c r="J7" i="1"/>
  <c r="I7" i="1"/>
  <c r="I10" i="1" s="1"/>
  <c r="H7" i="1"/>
  <c r="G7" i="1"/>
  <c r="F7" i="1"/>
  <c r="E7" i="1"/>
  <c r="D7" i="1"/>
  <c r="C7" i="1"/>
  <c r="O7" i="1" s="1"/>
  <c r="N6" i="1"/>
  <c r="M6" i="1"/>
  <c r="L6" i="1"/>
  <c r="K6" i="1"/>
  <c r="J6" i="1"/>
  <c r="I6" i="1"/>
  <c r="H6" i="1"/>
  <c r="G6" i="1"/>
  <c r="F6" i="1"/>
  <c r="E6" i="1"/>
  <c r="O6" i="1" s="1"/>
  <c r="D6" i="1"/>
  <c r="C6" i="1"/>
  <c r="N5" i="1"/>
  <c r="N10" i="1" s="1"/>
  <c r="M5" i="1"/>
  <c r="M10" i="1" s="1"/>
  <c r="L5" i="1"/>
  <c r="L10" i="1" s="1"/>
  <c r="K5" i="1"/>
  <c r="K10" i="1" s="1"/>
  <c r="J5" i="1"/>
  <c r="J10" i="1" s="1"/>
  <c r="I5" i="1"/>
  <c r="H5" i="1"/>
  <c r="H10" i="1" s="1"/>
  <c r="G5" i="1"/>
  <c r="G10" i="1" s="1"/>
  <c r="F5" i="1"/>
  <c r="F10" i="1" s="1"/>
  <c r="E5" i="1"/>
  <c r="E10" i="1" s="1"/>
  <c r="D5" i="1"/>
  <c r="D10" i="1" s="1"/>
  <c r="C5" i="1"/>
  <c r="C10" i="1" s="1"/>
  <c r="O5" i="1" l="1"/>
  <c r="O10" i="1" s="1"/>
</calcChain>
</file>

<file path=xl/sharedStrings.xml><?xml version="1.0" encoding="utf-8"?>
<sst xmlns="http://schemas.openxmlformats.org/spreadsheetml/2006/main" count="66" uniqueCount="25">
  <si>
    <t xml:space="preserve"> NÚMERO TOTAL DE TRABAJADORES AFILIADOS  A  C.C.A.F. </t>
  </si>
  <si>
    <t>AÑO 2015</t>
  </si>
  <si>
    <t>C.C.A.F.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</si>
  <si>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</si>
  <si>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</si>
  <si>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</si>
  <si>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</si>
  <si>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</si>
  <si>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</si>
  <si>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</si>
  <si>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</si>
  <si>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</si>
  <si>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</si>
  <si>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</si>
  <si>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</si>
  <si>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</si>
  <si>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DE LOS ANDES</t>
  </si>
  <si>
    <t>LA ARAUCANA</t>
  </si>
  <si>
    <t xml:space="preserve">LOS HEROES </t>
  </si>
  <si>
    <t>18 DE SEPT.</t>
  </si>
  <si>
    <t>G.MISTRAL</t>
  </si>
  <si>
    <t>TOTAL</t>
  </si>
  <si>
    <t xml:space="preserve"> NÚMERO DE TRABAJADORES HOMBRES AFILIADOS  A  C.C.A.F.</t>
  </si>
  <si>
    <t>LOS HEROES</t>
  </si>
  <si>
    <t xml:space="preserve"> NÚMERO DE TRABAJADORAS MUJERES AFILIADAS  A  C.C.A.F.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</si>
</sst>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\ _P_t_s_-;\-* #,##0.00\ _P_t_s_-;_-* &quot;-&quot;??\ _P_t_s_-;_-@_-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2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3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auto="1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auto="1"/>
      </left>
      <right/>
      <top/>
      <bottom/>
      <diagonal/>
    </border>
  </borders>
  <cellStyleXfs count="38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4" fillId="3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3" borderId="0" xfId="2" applyFont="1" applyFill="1" applyBorder="1" applyAlignment="1" applyProtection="1"/>
    <xf numFmtId="0" fontId="8" fillId="0" borderId="0" xfId="0" applyFont="1"/>
    <xf numFmtId="164" fontId="8" fillId="0" borderId="0" xfId="1" applyNumberFormat="1" applyFont="1"/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3" fontId="8" fillId="5" borderId="5" xfId="0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right"/>
    </xf>
    <xf numFmtId="0" fontId="11" fillId="5" borderId="2" xfId="0" applyFont="1" applyFill="1" applyBorder="1" applyAlignment="1"/>
    <xf numFmtId="3" fontId="11" fillId="5" borderId="3" xfId="0" applyNumberFormat="1" applyFont="1" applyFill="1" applyBorder="1" applyAlignment="1">
      <alignment horizontal="center"/>
    </xf>
    <xf numFmtId="164" fontId="11" fillId="5" borderId="3" xfId="1" applyNumberFormat="1" applyFont="1" applyFill="1" applyBorder="1" applyAlignment="1">
      <alignment horizontal="center"/>
    </xf>
    <xf numFmtId="3" fontId="11" fillId="5" borderId="4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vertical="center" wrapText="1"/>
    </xf>
    <xf numFmtId="3" fontId="8" fillId="3" borderId="0" xfId="0" applyNumberFormat="1" applyFont="1" applyFill="1" applyBorder="1" applyAlignment="1">
      <alignment horizontal="right"/>
    </xf>
    <xf numFmtId="164" fontId="8" fillId="3" borderId="0" xfId="1" applyNumberFormat="1" applyFont="1" applyFill="1" applyBorder="1" applyAlignment="1">
      <alignment horizontal="right"/>
    </xf>
    <xf numFmtId="164" fontId="11" fillId="3" borderId="0" xfId="1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>
      <alignment horizontal="right"/>
    </xf>
    <xf numFmtId="164" fontId="8" fillId="5" borderId="0" xfId="1" applyNumberFormat="1" applyFont="1" applyFill="1" applyBorder="1"/>
    <xf numFmtId="164" fontId="8" fillId="0" borderId="0" xfId="1" applyNumberFormat="1" applyFont="1" applyFill="1" applyBorder="1"/>
    <xf numFmtId="0" fontId="8" fillId="0" borderId="0" xfId="0" applyFont="1" applyFill="1" applyBorder="1"/>
    <xf numFmtId="0" fontId="13" fillId="0" borderId="0" xfId="0" applyFont="1"/>
    <xf numFmtId="0" fontId="14" fillId="0" borderId="0" xfId="0" applyFont="1"/>
    <xf numFmtId="0" fontId="8" fillId="3" borderId="0" xfId="0" applyFont="1" applyFill="1" applyBorder="1" applyAlignment="1"/>
    <xf numFmtId="3" fontId="0" fillId="0" borderId="0" xfId="0" applyNumberFormat="1" applyAlignment="1">
      <alignment vertical="center"/>
    </xf>
    <xf numFmtId="164" fontId="8" fillId="5" borderId="5" xfId="1" applyNumberFormat="1" applyFont="1" applyFill="1" applyBorder="1" applyAlignment="1">
      <alignment horizontal="center"/>
    </xf>
  </cellXfs>
  <cellStyles count="38">
    <cellStyle name="Hipervínculo" xfId="2" builtinId="8"/>
    <cellStyle name="Millares" xfId="1" builtinId="3"/>
    <cellStyle name="Millares 2" xfId="3"/>
    <cellStyle name="Millares 3" xfId="4"/>
    <cellStyle name="Millares 4" xfId="5"/>
    <cellStyle name="Millares 6" xfId="6"/>
    <cellStyle name="Normal" xfId="0" builtinId="0"/>
    <cellStyle name="Normal 10" xfId="7"/>
    <cellStyle name="Normal 11" xfId="8"/>
    <cellStyle name="Normal 11 2" xfId="9"/>
    <cellStyle name="Normal 12" xfId="10"/>
    <cellStyle name="Normal 13" xfId="11"/>
    <cellStyle name="Normal 14" xfId="12"/>
    <cellStyle name="Normal 15" xfId="13"/>
    <cellStyle name="Normal 16" xfId="14"/>
    <cellStyle name="Normal 17" xfId="15"/>
    <cellStyle name="Normal 18" xfId="16"/>
    <cellStyle name="Normal 19" xfId="17"/>
    <cellStyle name="Normal 2" xfId="18"/>
    <cellStyle name="Normal 20" xfId="19"/>
    <cellStyle name="Normal 20 2" xfId="20"/>
    <cellStyle name="Normal 20 3" xfId="21"/>
    <cellStyle name="Normal 21" xfId="22"/>
    <cellStyle name="Normal 21 2" xfId="23"/>
    <cellStyle name="Normal 22" xfId="24"/>
    <cellStyle name="Normal 3" xfId="25"/>
    <cellStyle name="Normal 3 2" xfId="26"/>
    <cellStyle name="Normal 4" xfId="27"/>
    <cellStyle name="Normal 4 2" xfId="28"/>
    <cellStyle name="Normal 5" xfId="29"/>
    <cellStyle name="Normal 6" xfId="30"/>
    <cellStyle name="Normal 7" xfId="31"/>
    <cellStyle name="Normal 8" xfId="32"/>
    <cellStyle name="Normal 9" xfId="33"/>
    <cellStyle name="Notas 2" xfId="34"/>
    <cellStyle name="Porcentaje 2" xfId="35"/>
    <cellStyle name="Porcentual 2" xfId="36"/>
    <cellStyle name="Porcentual 3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-mensuales-12_2015-SUSES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tuan\Mis%20documentos\Downloads\01%20-%20E%20mensuales%202013%20Feb-2013%20(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MP-TRA-PEN-CCA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RAB-CCAF-SEXO"/>
      <sheetName val="PENS-CCAF-SEXO"/>
      <sheetName val="N°CREDITOS"/>
      <sheetName val="MONTO CREDITOS"/>
      <sheetName val="TASAS_HASTA 50 UF"/>
      <sheetName val="TASAS_DESDE 50 HASTA 200 UF"/>
      <sheetName val="Tasa Promedio"/>
      <sheetName val="COT-SIL-CCAF"/>
      <sheetName val="N° días SIL CCAF"/>
      <sheetName val="Monto SIL CC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REM"/>
      <sheetName val="TRAB PROT Y EMP "/>
      <sheetName val="ACC Y DIAS PERD"/>
      <sheetName val="ACC por SEXO"/>
      <sheetName val="DIAS PERD por SEXO"/>
      <sheetName val="SUBSIDIOS"/>
      <sheetName val="N°PENS AT"/>
      <sheetName val="MONTO PENS-AT"/>
      <sheetName val="INDEMNIZ"/>
      <sheetName val="EMP-TRA-PEN-CCAF"/>
      <sheetName val="TRAB-CCAF-SEXO"/>
      <sheetName val="PENS-CCAF-SEXO"/>
      <sheetName val="TASAS-INTERES"/>
      <sheetName val="N°CREDITOS"/>
      <sheetName val="MONTO CREDITOS"/>
      <sheetName val="COT-SIL-CCAF"/>
      <sheetName val="SIL-CUR-CCAF"/>
      <sheetName val="INI-MAT"/>
      <sheetName val="DIAS-MAT"/>
      <sheetName val="GASTO-MAT"/>
      <sheetName val="NºAFAM"/>
      <sheetName val="GASTO-AFAM"/>
      <sheetName val="SUF"/>
      <sheetName val="SUF COMU"/>
      <sheetName val="SUF DISC"/>
      <sheetName val="CESANTIA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-TRA-PEN-CCAF"/>
    </sheetNames>
    <sheetDataSet>
      <sheetData sheetId="0">
        <row r="2">
          <cell r="B2" t="str">
            <v xml:space="preserve"> NUMERO DE EMPRESAS AFILIADAS A  C.C.A.F.</v>
          </cell>
        </row>
        <row r="13">
          <cell r="B13" t="str">
            <v xml:space="preserve"> NUMERO DE TRABAJADORES AFILIADOS  A  C.C.A.F.</v>
          </cell>
        </row>
        <row r="24">
          <cell r="B24" t="str">
            <v xml:space="preserve"> NUMERO DE PENSIONADOS AFILIADOS A C.C.A.F.</v>
          </cell>
        </row>
        <row r="35">
          <cell r="B35" t="str">
            <v>NUMERO TOTAL DE AFILIADOS A C.C.A.F.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4"/>
  <sheetViews>
    <sheetView showGridLines="0" tabSelected="1" zoomScaleNormal="100" zoomScalePageLayoutView="125" workbookViewId="0">
      <selection activeCell="F11" sqref="F11"/>
    </sheetView>
  </sheetViews>
  <sheetFormatPr baseColWidth="10" defaultColWidth="10.85546875" defaultRowHeight="12.75" x14ac:dyDescent="0.2"/>
  <cols>
    <col min="1" max="1" width="3.42578125" style="5" customWidth="1"/>
    <col min="2" max="2" width="16.85546875" style="5" customWidth="1"/>
    <col min="3" max="3" width="10.85546875" style="5"/>
    <col min="4" max="4" width="12.42578125" style="6" bestFit="1" customWidth="1"/>
    <col min="5" max="14" width="11.42578125" style="6" bestFit="1" customWidth="1"/>
    <col min="15" max="16384" width="10.85546875" style="5"/>
  </cols>
  <sheetData>
    <row r="1" spans="2:17" s="3" customFormat="1" ht="36.75" customHeight="1" x14ac:dyDescent="0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7" s="3" customFormat="1" ht="17.25" customHeight="1" x14ac:dyDescent="0.25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7" x14ac:dyDescent="0.2">
      <c r="B3" s="4"/>
    </row>
    <row r="4" spans="2:17" s="3" customFormat="1" ht="15" x14ac:dyDescent="0.25"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9" t="s">
        <v>15</v>
      </c>
      <c r="Q4" s="10"/>
    </row>
    <row r="5" spans="2:17" x14ac:dyDescent="0.2">
      <c r="B5" s="11" t="s">
        <v>16</v>
      </c>
      <c r="C5" s="12">
        <f t="shared" ref="C5:N9" si="0">C17+C28</f>
        <v>3011043</v>
      </c>
      <c r="D5" s="12">
        <f t="shared" si="0"/>
        <v>3079576</v>
      </c>
      <c r="E5" s="12">
        <f t="shared" si="0"/>
        <v>3050125</v>
      </c>
      <c r="F5" s="12">
        <f t="shared" si="0"/>
        <v>3089478</v>
      </c>
      <c r="G5" s="12">
        <f t="shared" si="0"/>
        <v>3085132</v>
      </c>
      <c r="H5" s="12">
        <f t="shared" si="0"/>
        <v>3081144</v>
      </c>
      <c r="I5" s="12">
        <f t="shared" si="0"/>
        <v>3094360</v>
      </c>
      <c r="J5" s="12">
        <f t="shared" si="0"/>
        <v>3095713</v>
      </c>
      <c r="K5" s="12">
        <f t="shared" si="0"/>
        <v>3058376</v>
      </c>
      <c r="L5" s="12">
        <f t="shared" si="0"/>
        <v>3151871</v>
      </c>
      <c r="M5" s="12">
        <f t="shared" si="0"/>
        <v>3216344</v>
      </c>
      <c r="N5" s="12">
        <f t="shared" si="0"/>
        <v>3312030</v>
      </c>
      <c r="O5" s="13">
        <f>AVERAGE(C5:N5)</f>
        <v>3110432.6666666665</v>
      </c>
    </row>
    <row r="6" spans="2:17" x14ac:dyDescent="0.2">
      <c r="B6" s="11" t="s">
        <v>17</v>
      </c>
      <c r="C6" s="12">
        <f t="shared" si="0"/>
        <v>1207345</v>
      </c>
      <c r="D6" s="12">
        <f t="shared" si="0"/>
        <v>1240342</v>
      </c>
      <c r="E6" s="12">
        <f t="shared" si="0"/>
        <v>1246571</v>
      </c>
      <c r="F6" s="12">
        <f t="shared" si="0"/>
        <v>1268121</v>
      </c>
      <c r="G6" s="12">
        <f t="shared" si="0"/>
        <v>1260382</v>
      </c>
      <c r="H6" s="12">
        <f t="shared" si="0"/>
        <v>1252016</v>
      </c>
      <c r="I6" s="12">
        <f t="shared" si="0"/>
        <v>1253691</v>
      </c>
      <c r="J6" s="12">
        <f t="shared" si="0"/>
        <v>1249040</v>
      </c>
      <c r="K6" s="12">
        <f t="shared" si="0"/>
        <v>1246668</v>
      </c>
      <c r="L6" s="12">
        <f t="shared" si="0"/>
        <v>1238543</v>
      </c>
      <c r="M6" s="12">
        <f t="shared" si="0"/>
        <v>1235034</v>
      </c>
      <c r="N6" s="12">
        <f t="shared" si="0"/>
        <v>1236293</v>
      </c>
      <c r="O6" s="13">
        <f>AVERAGE(C6:N6)</f>
        <v>1244503.8333333333</v>
      </c>
    </row>
    <row r="7" spans="2:17" x14ac:dyDescent="0.2">
      <c r="B7" s="11" t="s">
        <v>18</v>
      </c>
      <c r="C7" s="12">
        <f t="shared" si="0"/>
        <v>394093</v>
      </c>
      <c r="D7" s="12">
        <f t="shared" si="0"/>
        <v>410632</v>
      </c>
      <c r="E7" s="12">
        <f t="shared" si="0"/>
        <v>402376</v>
      </c>
      <c r="F7" s="12">
        <f t="shared" si="0"/>
        <v>401105</v>
      </c>
      <c r="G7" s="12">
        <f t="shared" si="0"/>
        <v>404137</v>
      </c>
      <c r="H7" s="12">
        <f t="shared" si="0"/>
        <v>401023</v>
      </c>
      <c r="I7" s="12">
        <f t="shared" si="0"/>
        <v>386432</v>
      </c>
      <c r="J7" s="12">
        <f t="shared" si="0"/>
        <v>379165</v>
      </c>
      <c r="K7" s="12">
        <f t="shared" si="0"/>
        <v>380297</v>
      </c>
      <c r="L7" s="12">
        <f t="shared" si="0"/>
        <v>374733</v>
      </c>
      <c r="M7" s="12">
        <f t="shared" si="0"/>
        <v>377883</v>
      </c>
      <c r="N7" s="12">
        <f t="shared" si="0"/>
        <v>379799</v>
      </c>
      <c r="O7" s="13">
        <f>AVERAGE(C7:N7)</f>
        <v>390972.91666666669</v>
      </c>
    </row>
    <row r="8" spans="2:17" x14ac:dyDescent="0.2">
      <c r="B8" s="11" t="s">
        <v>19</v>
      </c>
      <c r="C8" s="12">
        <f t="shared" si="0"/>
        <v>463052</v>
      </c>
      <c r="D8" s="12">
        <f t="shared" si="0"/>
        <v>469523</v>
      </c>
      <c r="E8" s="12">
        <f t="shared" si="0"/>
        <v>462972</v>
      </c>
      <c r="F8" s="12">
        <f t="shared" si="0"/>
        <v>462039</v>
      </c>
      <c r="G8" s="12">
        <f t="shared" si="0"/>
        <v>457805</v>
      </c>
      <c r="H8" s="12">
        <f t="shared" si="0"/>
        <v>445495</v>
      </c>
      <c r="I8" s="12">
        <f t="shared" si="0"/>
        <v>438706</v>
      </c>
      <c r="J8" s="12">
        <f t="shared" si="0"/>
        <v>443425</v>
      </c>
      <c r="K8" s="12">
        <f t="shared" si="0"/>
        <v>423913</v>
      </c>
      <c r="L8" s="12">
        <f t="shared" si="0"/>
        <v>417520</v>
      </c>
      <c r="M8" s="12">
        <f t="shared" si="0"/>
        <v>414784</v>
      </c>
      <c r="N8" s="12">
        <f t="shared" si="0"/>
        <v>413230</v>
      </c>
      <c r="O8" s="13">
        <f>AVERAGE(C8:N8)</f>
        <v>442705.33333333331</v>
      </c>
    </row>
    <row r="9" spans="2:17" x14ac:dyDescent="0.2">
      <c r="B9" s="11" t="s">
        <v>20</v>
      </c>
      <c r="C9" s="12">
        <f t="shared" si="0"/>
        <v>140015</v>
      </c>
      <c r="D9" s="12">
        <f t="shared" si="0"/>
        <v>141983</v>
      </c>
      <c r="E9" s="12">
        <f t="shared" si="0"/>
        <v>142973</v>
      </c>
      <c r="F9" s="12">
        <f t="shared" si="0"/>
        <v>146276</v>
      </c>
      <c r="G9" s="12">
        <f t="shared" si="0"/>
        <v>148479</v>
      </c>
      <c r="H9" s="12">
        <f t="shared" si="0"/>
        <v>148102</v>
      </c>
      <c r="I9" s="12">
        <f t="shared" si="0"/>
        <v>145671</v>
      </c>
      <c r="J9" s="12">
        <f t="shared" si="0"/>
        <v>144526</v>
      </c>
      <c r="K9" s="12">
        <f t="shared" si="0"/>
        <v>142543</v>
      </c>
      <c r="L9" s="12">
        <f t="shared" si="0"/>
        <v>140720</v>
      </c>
      <c r="M9" s="12">
        <f t="shared" si="0"/>
        <v>140973</v>
      </c>
      <c r="N9" s="12">
        <f t="shared" si="0"/>
        <v>142809</v>
      </c>
      <c r="O9" s="13">
        <f>AVERAGE(C9:N9)</f>
        <v>143755.83333333334</v>
      </c>
    </row>
    <row r="10" spans="2:17" x14ac:dyDescent="0.2">
      <c r="B10" s="14" t="s">
        <v>21</v>
      </c>
      <c r="C10" s="15">
        <f t="shared" ref="C10:O10" si="1">SUM(C5:C9)</f>
        <v>5215548</v>
      </c>
      <c r="D10" s="16">
        <f t="shared" si="1"/>
        <v>5342056</v>
      </c>
      <c r="E10" s="16">
        <f t="shared" si="1"/>
        <v>5305017</v>
      </c>
      <c r="F10" s="16">
        <f t="shared" si="1"/>
        <v>5367019</v>
      </c>
      <c r="G10" s="16">
        <f t="shared" si="1"/>
        <v>5355935</v>
      </c>
      <c r="H10" s="16">
        <f t="shared" si="1"/>
        <v>5327780</v>
      </c>
      <c r="I10" s="16">
        <f t="shared" si="1"/>
        <v>5318860</v>
      </c>
      <c r="J10" s="16">
        <f t="shared" si="1"/>
        <v>5311869</v>
      </c>
      <c r="K10" s="16">
        <f t="shared" si="1"/>
        <v>5251797</v>
      </c>
      <c r="L10" s="16">
        <f t="shared" si="1"/>
        <v>5323387</v>
      </c>
      <c r="M10" s="16">
        <f t="shared" si="1"/>
        <v>5385018</v>
      </c>
      <c r="N10" s="16">
        <f t="shared" si="1"/>
        <v>5484161</v>
      </c>
      <c r="O10" s="17">
        <f t="shared" si="1"/>
        <v>5332370.583333333</v>
      </c>
    </row>
    <row r="11" spans="2:17" ht="21" customHeight="1" x14ac:dyDescent="0.2">
      <c r="B11" s="18"/>
      <c r="C11" s="19"/>
      <c r="D11" s="20"/>
      <c r="E11" s="20"/>
      <c r="F11" s="20"/>
      <c r="G11" s="20"/>
      <c r="H11" s="20"/>
      <c r="I11" s="21"/>
      <c r="J11" s="21"/>
      <c r="K11" s="21"/>
      <c r="L11" s="21"/>
      <c r="M11" s="21"/>
      <c r="N11" s="21"/>
      <c r="O11" s="22"/>
    </row>
    <row r="12" spans="2:17" ht="17.25" customHeight="1" x14ac:dyDescent="0.2">
      <c r="B12" s="18"/>
      <c r="C12" s="19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5"/>
      <c r="Q12" s="26"/>
    </row>
    <row r="13" spans="2:17" s="3" customFormat="1" ht="31.5" customHeight="1" x14ac:dyDescent="0.25">
      <c r="B13" s="1" t="s">
        <v>22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Q13" s="27"/>
    </row>
    <row r="14" spans="2:17" s="3" customFormat="1" ht="13.5" x14ac:dyDescent="0.25">
      <c r="B14" s="1" t="s">
        <v>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2:17" x14ac:dyDescent="0.2">
      <c r="B15" s="28"/>
      <c r="J15" s="29"/>
      <c r="K15" s="29"/>
      <c r="L15" s="29"/>
      <c r="M15" s="29"/>
      <c r="N15" s="29"/>
    </row>
    <row r="16" spans="2:17" s="3" customFormat="1" x14ac:dyDescent="0.2">
      <c r="B16" s="7" t="s">
        <v>2</v>
      </c>
      <c r="C16" s="8" t="s">
        <v>3</v>
      </c>
      <c r="D16" s="8" t="s">
        <v>4</v>
      </c>
      <c r="E16" s="8" t="s">
        <v>5</v>
      </c>
      <c r="F16" s="8" t="s">
        <v>6</v>
      </c>
      <c r="G16" s="8" t="s">
        <v>7</v>
      </c>
      <c r="H16" s="8" t="s">
        <v>8</v>
      </c>
      <c r="I16" s="8" t="s">
        <v>9</v>
      </c>
      <c r="J16" s="8" t="s">
        <v>10</v>
      </c>
      <c r="K16" s="8" t="s">
        <v>11</v>
      </c>
      <c r="L16" s="8" t="s">
        <v>12</v>
      </c>
      <c r="M16" s="8" t="s">
        <v>13</v>
      </c>
      <c r="N16" s="8" t="s">
        <v>14</v>
      </c>
      <c r="O16" s="9" t="s">
        <v>15</v>
      </c>
    </row>
    <row r="17" spans="2:15" x14ac:dyDescent="0.2">
      <c r="B17" s="11" t="s">
        <v>16</v>
      </c>
      <c r="C17" s="12">
        <v>1887371</v>
      </c>
      <c r="D17" s="12">
        <v>1946988</v>
      </c>
      <c r="E17" s="12">
        <v>1925391</v>
      </c>
      <c r="F17" s="12">
        <v>1942599</v>
      </c>
      <c r="G17" s="12">
        <v>1937672</v>
      </c>
      <c r="H17" s="30">
        <v>1921845</v>
      </c>
      <c r="I17" s="30">
        <v>1932944</v>
      </c>
      <c r="J17" s="30">
        <v>1910625</v>
      </c>
      <c r="K17" s="30">
        <v>1890846</v>
      </c>
      <c r="L17" s="30">
        <v>1963930</v>
      </c>
      <c r="M17" s="30">
        <v>2010914</v>
      </c>
      <c r="N17" s="30">
        <v>2077236</v>
      </c>
      <c r="O17" s="13">
        <f>AVERAGE(C17:N17)</f>
        <v>1945696.75</v>
      </c>
    </row>
    <row r="18" spans="2:15" x14ac:dyDescent="0.2">
      <c r="B18" s="11" t="s">
        <v>17</v>
      </c>
      <c r="C18" s="12">
        <v>677068</v>
      </c>
      <c r="D18" s="12">
        <v>696817</v>
      </c>
      <c r="E18" s="12">
        <v>698546</v>
      </c>
      <c r="F18" s="12">
        <v>706771</v>
      </c>
      <c r="G18" s="12">
        <v>700006</v>
      </c>
      <c r="H18" s="30">
        <v>694969</v>
      </c>
      <c r="I18" s="30">
        <v>696101</v>
      </c>
      <c r="J18" s="30">
        <v>692156</v>
      </c>
      <c r="K18" s="30">
        <v>692927</v>
      </c>
      <c r="L18" s="30">
        <v>689619</v>
      </c>
      <c r="M18" s="30">
        <v>688066</v>
      </c>
      <c r="N18" s="30">
        <v>689072</v>
      </c>
      <c r="O18" s="13">
        <f>AVERAGE(C18:N18)</f>
        <v>693509.83333333337</v>
      </c>
    </row>
    <row r="19" spans="2:15" x14ac:dyDescent="0.2">
      <c r="B19" s="11" t="s">
        <v>23</v>
      </c>
      <c r="C19" s="12">
        <v>235670</v>
      </c>
      <c r="D19" s="12">
        <v>247766</v>
      </c>
      <c r="E19" s="12">
        <v>242127</v>
      </c>
      <c r="F19" s="12">
        <v>240170</v>
      </c>
      <c r="G19" s="12">
        <v>240697</v>
      </c>
      <c r="H19" s="30">
        <v>238757</v>
      </c>
      <c r="I19" s="30">
        <v>231140</v>
      </c>
      <c r="J19" s="30">
        <v>226486</v>
      </c>
      <c r="K19" s="30">
        <v>227398</v>
      </c>
      <c r="L19" s="30">
        <v>223156</v>
      </c>
      <c r="M19" s="30">
        <v>223405</v>
      </c>
      <c r="N19" s="30">
        <v>224355</v>
      </c>
      <c r="O19" s="13">
        <f>AVERAGE(C19:N19)</f>
        <v>233427.25</v>
      </c>
    </row>
    <row r="20" spans="2:15" x14ac:dyDescent="0.2">
      <c r="B20" s="11" t="s">
        <v>19</v>
      </c>
      <c r="C20" s="12">
        <v>288799</v>
      </c>
      <c r="D20" s="12">
        <v>292625</v>
      </c>
      <c r="E20" s="12">
        <v>288394</v>
      </c>
      <c r="F20" s="12">
        <v>286876</v>
      </c>
      <c r="G20" s="12">
        <v>284088</v>
      </c>
      <c r="H20" s="30">
        <v>277511</v>
      </c>
      <c r="I20" s="30">
        <v>272943</v>
      </c>
      <c r="J20" s="30">
        <v>276527</v>
      </c>
      <c r="K20" s="30">
        <v>264184</v>
      </c>
      <c r="L20" s="30">
        <v>258771</v>
      </c>
      <c r="M20" s="30">
        <v>256302</v>
      </c>
      <c r="N20" s="30">
        <v>256464</v>
      </c>
      <c r="O20" s="13">
        <f>AVERAGE(C20:N20)</f>
        <v>275290.33333333331</v>
      </c>
    </row>
    <row r="21" spans="2:15" x14ac:dyDescent="0.2">
      <c r="B21" s="11" t="s">
        <v>20</v>
      </c>
      <c r="C21" s="12">
        <v>97559</v>
      </c>
      <c r="D21" s="12">
        <v>99113</v>
      </c>
      <c r="E21" s="12">
        <v>99705</v>
      </c>
      <c r="F21" s="12">
        <v>102366</v>
      </c>
      <c r="G21" s="12">
        <v>103029</v>
      </c>
      <c r="H21" s="30">
        <v>102377</v>
      </c>
      <c r="I21" s="30">
        <v>100916</v>
      </c>
      <c r="J21" s="30">
        <v>100256</v>
      </c>
      <c r="K21" s="30">
        <v>99594</v>
      </c>
      <c r="L21" s="30">
        <v>98496</v>
      </c>
      <c r="M21" s="30">
        <v>100904</v>
      </c>
      <c r="N21" s="30">
        <v>102603</v>
      </c>
      <c r="O21" s="13">
        <f>AVERAGE(C21:N21)</f>
        <v>100576.5</v>
      </c>
    </row>
    <row r="22" spans="2:15" x14ac:dyDescent="0.2">
      <c r="B22" s="14" t="s">
        <v>21</v>
      </c>
      <c r="C22" s="15">
        <f t="shared" ref="C22:O22" si="2">SUM(C17:C21)</f>
        <v>3186467</v>
      </c>
      <c r="D22" s="16">
        <f t="shared" si="2"/>
        <v>3283309</v>
      </c>
      <c r="E22" s="16">
        <f t="shared" si="2"/>
        <v>3254163</v>
      </c>
      <c r="F22" s="16">
        <f t="shared" si="2"/>
        <v>3278782</v>
      </c>
      <c r="G22" s="16">
        <f t="shared" si="2"/>
        <v>3265492</v>
      </c>
      <c r="H22" s="16">
        <f t="shared" si="2"/>
        <v>3235459</v>
      </c>
      <c r="I22" s="16">
        <f t="shared" si="2"/>
        <v>3234044</v>
      </c>
      <c r="J22" s="16">
        <f t="shared" si="2"/>
        <v>3206050</v>
      </c>
      <c r="K22" s="16">
        <f>SUM(K17:K21)</f>
        <v>3174949</v>
      </c>
      <c r="L22" s="16">
        <f t="shared" si="2"/>
        <v>3233972</v>
      </c>
      <c r="M22" s="16">
        <f t="shared" si="2"/>
        <v>3279591</v>
      </c>
      <c r="N22" s="16">
        <f t="shared" si="2"/>
        <v>3349730</v>
      </c>
      <c r="O22" s="17">
        <f t="shared" si="2"/>
        <v>3248500.666666667</v>
      </c>
    </row>
    <row r="23" spans="2:15" ht="32.25" customHeight="1" x14ac:dyDescent="0.2">
      <c r="B23" s="25"/>
      <c r="C23" s="2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</row>
    <row r="24" spans="2:15" s="3" customFormat="1" ht="24" customHeight="1" x14ac:dyDescent="0.25">
      <c r="B24" s="1" t="s">
        <v>24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2:15" s="3" customFormat="1" ht="13.5" x14ac:dyDescent="0.25">
      <c r="B25" s="1" t="s">
        <v>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5" x14ac:dyDescent="0.2">
      <c r="B26" s="28"/>
      <c r="J26" s="29"/>
      <c r="K26" s="29"/>
      <c r="L26" s="29"/>
      <c r="M26" s="29"/>
      <c r="N26" s="29"/>
    </row>
    <row r="27" spans="2:15" s="3" customFormat="1" x14ac:dyDescent="0.2">
      <c r="B27" s="7" t="s">
        <v>2</v>
      </c>
      <c r="C27" s="8" t="s">
        <v>3</v>
      </c>
      <c r="D27" s="8" t="s">
        <v>4</v>
      </c>
      <c r="E27" s="8" t="s">
        <v>5</v>
      </c>
      <c r="F27" s="8" t="s">
        <v>6</v>
      </c>
      <c r="G27" s="8" t="s">
        <v>7</v>
      </c>
      <c r="H27" s="8" t="s">
        <v>8</v>
      </c>
      <c r="I27" s="8" t="s">
        <v>9</v>
      </c>
      <c r="J27" s="8" t="s">
        <v>10</v>
      </c>
      <c r="K27" s="8" t="s">
        <v>11</v>
      </c>
      <c r="L27" s="8" t="s">
        <v>12</v>
      </c>
      <c r="M27" s="8" t="s">
        <v>13</v>
      </c>
      <c r="N27" s="8" t="s">
        <v>14</v>
      </c>
      <c r="O27" s="9" t="s">
        <v>15</v>
      </c>
    </row>
    <row r="28" spans="2:15" x14ac:dyDescent="0.2">
      <c r="B28" s="11" t="s">
        <v>16</v>
      </c>
      <c r="C28" s="12">
        <v>1123672</v>
      </c>
      <c r="D28" s="12">
        <v>1132588</v>
      </c>
      <c r="E28" s="12">
        <v>1124734</v>
      </c>
      <c r="F28" s="12">
        <v>1146879</v>
      </c>
      <c r="G28" s="12">
        <v>1147460</v>
      </c>
      <c r="H28" s="30">
        <v>1159299</v>
      </c>
      <c r="I28" s="30">
        <v>1161416</v>
      </c>
      <c r="J28" s="30">
        <v>1185088</v>
      </c>
      <c r="K28" s="30">
        <v>1167530</v>
      </c>
      <c r="L28" s="30">
        <v>1187941</v>
      </c>
      <c r="M28" s="30">
        <v>1205430</v>
      </c>
      <c r="N28" s="30">
        <v>1234794</v>
      </c>
      <c r="O28" s="13">
        <f>AVERAGE(C28:N28)</f>
        <v>1164735.9166666667</v>
      </c>
    </row>
    <row r="29" spans="2:15" x14ac:dyDescent="0.2">
      <c r="B29" s="11" t="s">
        <v>17</v>
      </c>
      <c r="C29" s="12">
        <v>530277</v>
      </c>
      <c r="D29" s="12">
        <v>543525</v>
      </c>
      <c r="E29" s="12">
        <v>548025</v>
      </c>
      <c r="F29" s="12">
        <v>561350</v>
      </c>
      <c r="G29" s="12">
        <v>560376</v>
      </c>
      <c r="H29" s="30">
        <v>557047</v>
      </c>
      <c r="I29" s="30">
        <v>557590</v>
      </c>
      <c r="J29" s="30">
        <v>556884</v>
      </c>
      <c r="K29" s="30">
        <v>553741</v>
      </c>
      <c r="L29" s="30">
        <v>548924</v>
      </c>
      <c r="M29" s="30">
        <v>546968</v>
      </c>
      <c r="N29" s="30">
        <v>547221</v>
      </c>
      <c r="O29" s="13">
        <f>AVERAGE(C29:N29)</f>
        <v>550994</v>
      </c>
    </row>
    <row r="30" spans="2:15" x14ac:dyDescent="0.2">
      <c r="B30" s="11" t="s">
        <v>18</v>
      </c>
      <c r="C30" s="12">
        <v>158423</v>
      </c>
      <c r="D30" s="12">
        <v>162866</v>
      </c>
      <c r="E30" s="12">
        <v>160249</v>
      </c>
      <c r="F30" s="12">
        <v>160935</v>
      </c>
      <c r="G30" s="12">
        <v>163440</v>
      </c>
      <c r="H30" s="30">
        <v>162266</v>
      </c>
      <c r="I30" s="30">
        <v>155292</v>
      </c>
      <c r="J30" s="30">
        <v>152679</v>
      </c>
      <c r="K30" s="30">
        <v>152899</v>
      </c>
      <c r="L30" s="30">
        <v>151577</v>
      </c>
      <c r="M30" s="30">
        <v>154478</v>
      </c>
      <c r="N30" s="30">
        <v>155444</v>
      </c>
      <c r="O30" s="13">
        <f>AVERAGE(C30:N30)</f>
        <v>157545.66666666666</v>
      </c>
    </row>
    <row r="31" spans="2:15" x14ac:dyDescent="0.2">
      <c r="B31" s="11" t="s">
        <v>19</v>
      </c>
      <c r="C31" s="12">
        <v>174253</v>
      </c>
      <c r="D31" s="12">
        <v>176898</v>
      </c>
      <c r="E31" s="12">
        <v>174578</v>
      </c>
      <c r="F31" s="12">
        <v>175163</v>
      </c>
      <c r="G31" s="12">
        <v>173717</v>
      </c>
      <c r="H31" s="30">
        <v>167984</v>
      </c>
      <c r="I31" s="30">
        <v>165763</v>
      </c>
      <c r="J31" s="30">
        <v>166898</v>
      </c>
      <c r="K31" s="30">
        <v>159729</v>
      </c>
      <c r="L31" s="30">
        <v>158749</v>
      </c>
      <c r="M31" s="30">
        <v>158482</v>
      </c>
      <c r="N31" s="30">
        <v>156766</v>
      </c>
      <c r="O31" s="13">
        <f>AVERAGE(C31:N31)</f>
        <v>167415</v>
      </c>
    </row>
    <row r="32" spans="2:15" x14ac:dyDescent="0.2">
      <c r="B32" s="11" t="s">
        <v>20</v>
      </c>
      <c r="C32" s="12">
        <v>42456</v>
      </c>
      <c r="D32" s="12">
        <v>42870</v>
      </c>
      <c r="E32" s="12">
        <v>43268</v>
      </c>
      <c r="F32" s="12">
        <v>43910</v>
      </c>
      <c r="G32" s="12">
        <v>45450</v>
      </c>
      <c r="H32" s="30">
        <v>45725</v>
      </c>
      <c r="I32" s="30">
        <v>44755</v>
      </c>
      <c r="J32" s="30">
        <v>44270</v>
      </c>
      <c r="K32" s="30">
        <v>42949</v>
      </c>
      <c r="L32" s="30">
        <v>42224</v>
      </c>
      <c r="M32" s="30">
        <v>40069</v>
      </c>
      <c r="N32" s="30">
        <v>40206</v>
      </c>
      <c r="O32" s="13">
        <f>AVERAGE(C32:N32)</f>
        <v>43179.333333333336</v>
      </c>
    </row>
    <row r="33" spans="2:15" x14ac:dyDescent="0.2">
      <c r="B33" s="14" t="s">
        <v>21</v>
      </c>
      <c r="C33" s="15">
        <f t="shared" ref="C33:O33" si="3">SUM(C28:C32)</f>
        <v>2029081</v>
      </c>
      <c r="D33" s="16">
        <f t="shared" si="3"/>
        <v>2058747</v>
      </c>
      <c r="E33" s="16">
        <f t="shared" si="3"/>
        <v>2050854</v>
      </c>
      <c r="F33" s="16">
        <f t="shared" si="3"/>
        <v>2088237</v>
      </c>
      <c r="G33" s="16">
        <f t="shared" si="3"/>
        <v>2090443</v>
      </c>
      <c r="H33" s="16">
        <f t="shared" si="3"/>
        <v>2092321</v>
      </c>
      <c r="I33" s="16">
        <f t="shared" si="3"/>
        <v>2084816</v>
      </c>
      <c r="J33" s="16">
        <f t="shared" si="3"/>
        <v>2105819</v>
      </c>
      <c r="K33" s="16">
        <f>SUM(K28:K32)</f>
        <v>2076848</v>
      </c>
      <c r="L33" s="16">
        <f t="shared" si="3"/>
        <v>2089415</v>
      </c>
      <c r="M33" s="16">
        <f t="shared" si="3"/>
        <v>2105427</v>
      </c>
      <c r="N33" s="16">
        <f t="shared" si="3"/>
        <v>2134431</v>
      </c>
      <c r="O33" s="17">
        <f t="shared" si="3"/>
        <v>2083869.9166666667</v>
      </c>
    </row>
    <row r="34" spans="2:15" ht="16.5" customHeight="1" x14ac:dyDescent="0.2">
      <c r="B34" s="25"/>
      <c r="C34" s="25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/>
    </row>
  </sheetData>
  <mergeCells count="6">
    <mergeCell ref="B1:O1"/>
    <mergeCell ref="B2:O2"/>
    <mergeCell ref="B13:O13"/>
    <mergeCell ref="B14:O14"/>
    <mergeCell ref="B24:O24"/>
    <mergeCell ref="B25:O2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TRAB-CCAF-SEXO</vt:lpstr>
      <vt:lpstr>'TRAB-CCAF-SEXO'!Área_de_impresión</vt:lpstr>
      <vt:lpstr>NÚMERO_DE_TRABAJADORES_HOMBRES_AFILIADOS__A__C.C.A.F.</vt:lpstr>
      <vt:lpstr>NÚMERO_TOTAL_DE_TRABAJADORES_AFILIADOS__A__C.C.A.F._POR_SEXO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2016-02-08T18:49:43Z</dcterms:created>
  <dcterms:modified xsi:type="dcterms:W3CDTF">2016-02-08T18:49:55Z</dcterms:modified>
</cp:coreProperties>
</file>