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3715" windowHeight="10035"/>
  </bookViews>
  <sheets>
    <sheet name="COT-SIL-CCAF" sheetId="1" r:id="rId1"/>
  </sheets>
  <externalReferences>
    <externalReference r:id="rId2"/>
    <externalReference r:id="rId3"/>
  </externalReferences>
  <definedNames>
    <definedName name="AÑO_2008">#REF!</definedName>
    <definedName name="_xlnm.Print_Area" localSheetId="0">'COT-SIL-CCAF'!$B$2:$O$11</definedName>
    <definedName name="DIASMAT2">#REF!</definedName>
    <definedName name="Enero">#REF!</definedName>
    <definedName name="GASTO_EN_ASIGNACIONES_FAMILIARES__PAGADAS__AÑO_2005">#REF!</definedName>
    <definedName name="GASTO_EN_SUBSIDIOS_MATERNALES_PAGADOS_POR_EL_F.U.P.F._AÑO_2005">#REF!</definedName>
    <definedName name="inI_MATERNALES">#REF!</definedName>
    <definedName name="MONTO__DE__PENSIONES_EMITIDAS_POR_TIPO_DE_PENSION_E_INSTITUCIONES">#REF!</definedName>
    <definedName name="MONTO__DE_PENSIONES_ASISTENCIALES_EMITIDAS_SEGÚN_TIPO_DE_PENSION">#REF!</definedName>
    <definedName name="MONTO_DE_BONOS_DE_RECONOCIMIENTO_PAGADOS_SEGUN_MES_Y__EX_CAJAS_DE_PREVISIÓN">#REF!</definedName>
    <definedName name="MONTO_DE_INDEMNIZACIONES_POR_ACCIDENTES_DEL_TRABAJO">#REF!</definedName>
    <definedName name="MONTO_DE_PENSIONES_ASISTENCIALES_EMITIDAS_SEGÚN__REGIONES">#REF!</definedName>
    <definedName name="MONTO_DE_PENSIONES_ASISTENCIALES_EMITIDAS_SEGÚN_TIPO_REGIONES">#REF!</definedName>
    <definedName name="MONTO_DE_PENSIONES_EMITIDAS_POR_REGIONES">#REF!</definedName>
    <definedName name="MONTO_DE_PENSIONES_EMITIDAS_SEGUN_MES_Y_CAJAS_DE_PREVISIÓN">#REF!</definedName>
    <definedName name="MONTO_EMITIDO_EN_SUBSIDIOS_POR_DISCAPACIDAD_MENTAL__SEGÚN_REGIONES">#REF!</definedName>
    <definedName name="MONTO_PAGADO_EN_SUBSIDIOS_DE_CESANTIA_PAGADOS_POR_EL_F.U.P.F.">#REF!</definedName>
    <definedName name="MONTO_PAGADO_EN_SUBSIDIOS_DE_ORIGEN_COMUN__POR_LAS_C.C.A.F.">#REF!</definedName>
    <definedName name="MONTO_PASIS_POR_REGIONES">#REF!</definedName>
    <definedName name="MONTO_TOTAL_DE_SUBSIDIOS_PAGADOS_POR_ACCIDENTES_DEL_TRABAJO">#REF!</definedName>
    <definedName name="MONTOPASISREGIONES">#REF!</definedName>
    <definedName name="MONTOS_TOTALES_DE__PENSIONES_VIGENTES_DE_LA_LEY_N_16.744_SEGÚN_TIPO_DE_PENSION">#REF!</definedName>
    <definedName name="MONTOS_TOTALES_DE_PENSIONES_DE_LA_LEY_N_16.744">#REF!</definedName>
    <definedName name="N__DE_SUBSIDIOS_INICIADOS_SISTEMA_DE_SUBSIDIOS_MATERNALES_AÑO_2005">#REF!</definedName>
    <definedName name="Numero">'[2]MONTO PENS-AT'!#REF!</definedName>
    <definedName name="NUMERO__DE_ASIGNACIONES_FAMILIARES__PAGADAS_SEGÚN_INSTITUCIONES">#REF!</definedName>
    <definedName name="NUMERO__DE_EMPRESAS_ADHERENTES">#REF!</definedName>
    <definedName name="NUMERO__DE_PENSIONES_ASISTENCIALES_EMITIDAS_SEGÚN_REGIONES">#REF!</definedName>
    <definedName name="NUMERO__DE_TRABAJADORES_PROTEGIDOS">#REF!</definedName>
    <definedName name="NÚMERO__DE_TRABAJADORES_PROTEGIDOS_POR_EL_SEGURO_DE_LA_LEY_N°_16.744__SEGÚN_SEXO">#REF!</definedName>
    <definedName name="NUMERO__Y_MONTO_DE_PENSIONES_ASISTENCIALES_EMITIDAS">#REF!</definedName>
    <definedName name="NUMERO_DE__PENSIONES_EMITIDAS_POR_TIPO_DE_PENSION_E_INSTITUCIONES">#REF!</definedName>
    <definedName name="NUMERO_DE_ACCIDENTES__SEGÚN_TIPO_DE_ACCIDENTE_Y_MUTUAL">#REF!</definedName>
    <definedName name="NUMERO_DE_ACCIDENTES_Y_DE_ENFERMEDADES_PROFESIONALES_POR_SEXO">[1]INDICE!#REF!</definedName>
    <definedName name="NÚMERO_DE_BONOS_DE_RECONOCIMIENTO_PAGADOS_SEGUN_MES_Y__EX_CAJAS_DE_PREVISION">#REF!</definedName>
    <definedName name="NUMERO_DE_CAUSANTES_DE_SUBSIDIO_FAMILIAR__SEGÚN_REGIONES">#REF!</definedName>
    <definedName name="NÚMERO_DE_COTIZANTES_PARA_PENSIONES_SEGÚN_EX_CAJAS_DE_PREVISIÓN">#REF!</definedName>
    <definedName name="NÚMERO_DE_DÍAS_DE_SUBSIDIOS_PAGADOS_POR_ACCIDENTES_DEL_TRABAJO">#REF!</definedName>
    <definedName name="NUMERO_DE_DIAS_PAGADOS_EN_SUBSIDIOS_DE_ORIGEN_COMUN__POR_LAS_C.C.A.F.">#REF!</definedName>
    <definedName name="NUMERO_DE_DIAS_PAGADOS_POR_EL_SISTEMA_MATERNAL_AÑO_2005">#REF!</definedName>
    <definedName name="NUMERO_DE_DIAS_PERDIDOS__POR_ACCIDENTES_DEL_TRABAJO_Y_DE_TRAYECTO__SEGÚN_TIPO_DE_ACCIDENTE_Y_MUTUAL">#REF!</definedName>
    <definedName name="NÚMERO_DE_ENTIDADES_EMPLEADORAS_COTIZANTES">#REF!</definedName>
    <definedName name="NÚMERO_DE_INDEMNIZACIONES_POR_ACCIDENTES_DEL_TRABAJO">#REF!</definedName>
    <definedName name="NUMERO_DE_NUEVOS_CUPOS_OTORGADOS_DE_PASIS">#REF!</definedName>
    <definedName name="NUMERO_DE_NUEVOS_CUPOS_OTORGADOS_DE_PASIS_POR_REGIONES">#REF!</definedName>
    <definedName name="NUMERO_DE_PENSIONES_EMITIDAS_POR_REGIONES">#REF!</definedName>
    <definedName name="NÚMERO_DE_PENSIONES_EMITIDAS_SEGUN_MES_Y_CAJAS_DE_PREVISIÓN">#REF!</definedName>
    <definedName name="NUMERO_DE_PENSIONES_VIGENTES_DE_LA_LEY_N_16.744_SEGÚN_ENTIDAD">#REF!</definedName>
    <definedName name="NUMERO_DE_PENSIONES_VIGENTES_DE_LA_LEY_N_16.744_SEGÚN_TIPO_DE_PENSION">#REF!</definedName>
    <definedName name="NUMERO_DE_SUBSIDIOS_DE_CESANTIA_PAGADOS_POR_F.U.P.F.">#REF!</definedName>
    <definedName name="NUMERO_DE_SUBSIDIOS_FAMILIARES__SEGÚN_TIPO_DE_SUBSIDIO_Y_REGIONES">#REF!</definedName>
    <definedName name="NUMERO_DE_SUBSIDIOS_INICIADOS_DE_ORIGEN_COMUN_PAGADOS_POR_LAS_C.C.A.F.">#REF!</definedName>
    <definedName name="NÚMERO_DE_SUBSIDIOS_INICIADOS_POR_ACCIDENTES_DEL_TRABAJO">#REF!</definedName>
    <definedName name="NUMERO_DE_SUBSIDIOS_POR_DISCAPACIDAD_MENTAL__SEGÚN_REGIONES">#REF!</definedName>
    <definedName name="NUMERO_DE_TRABAJADORES_COTIZANTES_AL_REGIMEN_SIL__POR_C.C.A.F.">'COT-SIL-CCAF'!$B$2</definedName>
    <definedName name="NÚMERO_DE_TRABAJADORES_POR_LOS_QUE_SE_COTIZÓ">#REF!</definedName>
    <definedName name="NUMERO_Y_MONTO_DE_PENSIONES_DE_LEYES_ESPECIALES_EMITIDAS">#REF!</definedName>
    <definedName name="P_OLMEDO">#REF!</definedName>
    <definedName name="POLMEDO">#REF!</definedName>
    <definedName name="POLMEDO2">#REF!</definedName>
    <definedName name="POLMEDO3">#REF!</definedName>
    <definedName name="REMUNERACIÓN_IMPONIBLE_DE_LOS_TRABAJADORES_POR_LOS_QUE_SE_COTIZÓ_A">#REF!</definedName>
    <definedName name="REMUNERACIONES_IMPONIBLES_PARA_PENSIONES__SEGUN_EX_CAJAS_DE_PREVISION">#REF!</definedName>
    <definedName name="SUBSIDIOS_FAMILIARES_EMITIDOS___BENEFICIARIOS__MONTO_Y_CAUSANTES_POR_TIPO">#REF!</definedName>
    <definedName name="TASAS_DE_INTERES_MENSUAL_PARA_OPERACIONES_NO_REAJUSTABLES_EN_MONEDA_NACIONAL">#REF!</definedName>
    <definedName name="test">#REF!</definedName>
    <definedName name="test2">#REF!</definedName>
    <definedName name="Volver_al_Indice">#REF!</definedName>
    <definedName name="XXXX">#REF!</definedName>
    <definedName name="xxxxx">#REF!</definedName>
  </definedNames>
  <calcPr calcId="145621"/>
</workbook>
</file>

<file path=xl/calcChain.xml><?xml version="1.0" encoding="utf-8"?>
<calcChain xmlns="http://schemas.openxmlformats.org/spreadsheetml/2006/main">
  <c r="S90" i="1" l="1"/>
  <c r="S89" i="1"/>
  <c r="S88" i="1"/>
  <c r="S87" i="1"/>
  <c r="S86" i="1"/>
  <c r="R85" i="1"/>
  <c r="Q85" i="1"/>
  <c r="P85" i="1"/>
  <c r="O85" i="1"/>
  <c r="N85" i="1"/>
  <c r="M85" i="1"/>
  <c r="L85" i="1"/>
  <c r="K85" i="1"/>
  <c r="J85" i="1"/>
  <c r="I85" i="1"/>
  <c r="H85" i="1"/>
  <c r="G85" i="1"/>
  <c r="F85" i="1"/>
  <c r="E85" i="1"/>
  <c r="S85" i="1" s="1"/>
  <c r="D85" i="1"/>
  <c r="S84" i="1"/>
  <c r="S83" i="1"/>
  <c r="S82" i="1"/>
  <c r="S81" i="1"/>
  <c r="S80" i="1"/>
  <c r="R79" i="1"/>
  <c r="Q79" i="1"/>
  <c r="P79" i="1"/>
  <c r="O79" i="1"/>
  <c r="N79" i="1"/>
  <c r="M79" i="1"/>
  <c r="L79" i="1"/>
  <c r="K79" i="1"/>
  <c r="J79" i="1"/>
  <c r="I79" i="1"/>
  <c r="H79" i="1"/>
  <c r="G79" i="1"/>
  <c r="F79" i="1"/>
  <c r="E79" i="1"/>
  <c r="S79" i="1" s="1"/>
  <c r="D79" i="1"/>
  <c r="S78" i="1"/>
  <c r="S77" i="1"/>
  <c r="S76" i="1"/>
  <c r="S75" i="1"/>
  <c r="S74" i="1"/>
  <c r="R73" i="1"/>
  <c r="Q73" i="1"/>
  <c r="P73" i="1"/>
  <c r="O73" i="1"/>
  <c r="N73" i="1"/>
  <c r="M73" i="1"/>
  <c r="L73" i="1"/>
  <c r="K73" i="1"/>
  <c r="J73" i="1"/>
  <c r="S73" i="1" s="1"/>
  <c r="I73" i="1"/>
  <c r="H73" i="1"/>
  <c r="G73" i="1"/>
  <c r="F73" i="1"/>
  <c r="E73" i="1"/>
  <c r="D73" i="1"/>
  <c r="S72" i="1"/>
  <c r="S71" i="1"/>
  <c r="S70" i="1"/>
  <c r="S69" i="1"/>
  <c r="S68" i="1"/>
  <c r="R67" i="1"/>
  <c r="Q67" i="1"/>
  <c r="P67" i="1"/>
  <c r="O67" i="1"/>
  <c r="N67" i="1"/>
  <c r="M67" i="1"/>
  <c r="L67" i="1"/>
  <c r="K67" i="1"/>
  <c r="J67" i="1"/>
  <c r="I67" i="1"/>
  <c r="H67" i="1"/>
  <c r="G67" i="1"/>
  <c r="F67" i="1"/>
  <c r="E67" i="1"/>
  <c r="D67" i="1"/>
  <c r="S67" i="1" s="1"/>
  <c r="S66" i="1"/>
  <c r="S65" i="1"/>
  <c r="S64" i="1"/>
  <c r="S63" i="1"/>
  <c r="S62" i="1"/>
  <c r="R61" i="1"/>
  <c r="Q61" i="1"/>
  <c r="P61" i="1"/>
  <c r="O61" i="1"/>
  <c r="N61" i="1"/>
  <c r="M61" i="1"/>
  <c r="L61" i="1"/>
  <c r="K61" i="1"/>
  <c r="J61" i="1"/>
  <c r="I61" i="1"/>
  <c r="H61" i="1"/>
  <c r="G61" i="1"/>
  <c r="F61" i="1"/>
  <c r="E61" i="1"/>
  <c r="D61" i="1"/>
  <c r="S61" i="1" s="1"/>
  <c r="S60" i="1"/>
  <c r="S59" i="1"/>
  <c r="S58" i="1"/>
  <c r="S57" i="1"/>
  <c r="S56" i="1"/>
  <c r="R55" i="1"/>
  <c r="Q55" i="1"/>
  <c r="P55" i="1"/>
  <c r="O55" i="1"/>
  <c r="N55" i="1"/>
  <c r="M55" i="1"/>
  <c r="L55" i="1"/>
  <c r="K55" i="1"/>
  <c r="J55" i="1"/>
  <c r="I55" i="1"/>
  <c r="S55" i="1" s="1"/>
  <c r="H55" i="1"/>
  <c r="G55" i="1"/>
  <c r="F55" i="1"/>
  <c r="E55" i="1"/>
  <c r="D55" i="1"/>
  <c r="S54" i="1"/>
  <c r="S53" i="1"/>
  <c r="S52" i="1"/>
  <c r="S51" i="1"/>
  <c r="S50" i="1"/>
  <c r="R49" i="1"/>
  <c r="Q49" i="1"/>
  <c r="P49" i="1"/>
  <c r="O49" i="1"/>
  <c r="N49" i="1"/>
  <c r="M49" i="1"/>
  <c r="L49" i="1"/>
  <c r="K49" i="1"/>
  <c r="J49" i="1"/>
  <c r="I49" i="1"/>
  <c r="H49" i="1"/>
  <c r="G49" i="1"/>
  <c r="F49" i="1"/>
  <c r="S49" i="1" s="1"/>
  <c r="E49" i="1"/>
  <c r="D49" i="1"/>
  <c r="S48" i="1"/>
  <c r="S47" i="1"/>
  <c r="S46" i="1"/>
  <c r="S45" i="1"/>
  <c r="S44" i="1"/>
  <c r="R43" i="1"/>
  <c r="Q43" i="1"/>
  <c r="P43" i="1"/>
  <c r="O43" i="1"/>
  <c r="N43" i="1"/>
  <c r="M43" i="1"/>
  <c r="L43" i="1"/>
  <c r="K43" i="1"/>
  <c r="S43" i="1" s="1"/>
  <c r="J43" i="1"/>
  <c r="I43" i="1"/>
  <c r="H43" i="1"/>
  <c r="G43" i="1"/>
  <c r="F43" i="1"/>
  <c r="E43" i="1"/>
  <c r="D43" i="1"/>
  <c r="S42" i="1"/>
  <c r="S41" i="1"/>
  <c r="S40" i="1"/>
  <c r="S39" i="1"/>
  <c r="S38" i="1"/>
  <c r="R37" i="1"/>
  <c r="Q37" i="1"/>
  <c r="P37" i="1"/>
  <c r="O37" i="1"/>
  <c r="N37" i="1"/>
  <c r="M37" i="1"/>
  <c r="L37" i="1"/>
  <c r="K37" i="1"/>
  <c r="J37" i="1"/>
  <c r="I37" i="1"/>
  <c r="H37" i="1"/>
  <c r="G37" i="1"/>
  <c r="F37" i="1"/>
  <c r="E37" i="1"/>
  <c r="S37" i="1" s="1"/>
  <c r="D37" i="1"/>
  <c r="S36" i="1"/>
  <c r="S35" i="1"/>
  <c r="S34" i="1"/>
  <c r="S33" i="1"/>
  <c r="S32" i="1"/>
  <c r="R31" i="1"/>
  <c r="Q31" i="1"/>
  <c r="P31" i="1"/>
  <c r="O31" i="1"/>
  <c r="N31" i="1"/>
  <c r="M31" i="1"/>
  <c r="L31" i="1"/>
  <c r="K31" i="1"/>
  <c r="J31" i="1"/>
  <c r="I31" i="1"/>
  <c r="H31" i="1"/>
  <c r="G31" i="1"/>
  <c r="F31" i="1"/>
  <c r="E31" i="1"/>
  <c r="S31" i="1" s="1"/>
  <c r="D31" i="1"/>
  <c r="S30" i="1"/>
  <c r="S29" i="1"/>
  <c r="S28" i="1"/>
  <c r="S27" i="1"/>
  <c r="S26" i="1"/>
  <c r="R25" i="1"/>
  <c r="Q25" i="1"/>
  <c r="P25" i="1"/>
  <c r="O25" i="1"/>
  <c r="N25" i="1"/>
  <c r="M25" i="1"/>
  <c r="L25" i="1"/>
  <c r="K25" i="1"/>
  <c r="J25" i="1"/>
  <c r="S25" i="1" s="1"/>
  <c r="I25" i="1"/>
  <c r="H25" i="1"/>
  <c r="G25" i="1"/>
  <c r="F25" i="1"/>
  <c r="E25" i="1"/>
  <c r="D25" i="1"/>
  <c r="S24" i="1"/>
  <c r="S23" i="1"/>
  <c r="S22" i="1"/>
  <c r="S21" i="1"/>
  <c r="S20" i="1"/>
  <c r="S19" i="1" s="1"/>
  <c r="R19" i="1"/>
  <c r="Q19" i="1"/>
  <c r="P19" i="1"/>
  <c r="O19" i="1"/>
  <c r="N19" i="1"/>
  <c r="M19" i="1"/>
  <c r="L19" i="1"/>
  <c r="K19" i="1"/>
  <c r="J19" i="1"/>
  <c r="I19" i="1"/>
  <c r="H19" i="1"/>
  <c r="G19" i="1"/>
  <c r="F19" i="1"/>
  <c r="E19" i="1"/>
  <c r="D19" i="1"/>
  <c r="O11" i="1"/>
  <c r="O10" i="1"/>
  <c r="O9" i="1"/>
  <c r="O8" i="1"/>
  <c r="O7" i="1"/>
  <c r="O6" i="1" s="1"/>
  <c r="N6" i="1"/>
  <c r="L6" i="1"/>
  <c r="K6" i="1"/>
  <c r="J6" i="1"/>
  <c r="I6" i="1"/>
  <c r="H6" i="1"/>
  <c r="G6" i="1"/>
  <c r="F6" i="1"/>
  <c r="E6" i="1"/>
  <c r="D6" i="1"/>
  <c r="C6" i="1"/>
</calcChain>
</file>

<file path=xl/sharedStrings.xml><?xml version="1.0" encoding="utf-8"?>
<sst xmlns="http://schemas.openxmlformats.org/spreadsheetml/2006/main" count="127" uniqueCount="48">
  <si>
    <t>NUMERO DE TRABAJADORES COTIZANTES AL REGIMEN SIL, POR C.C.A.F.</t>
  </si>
  <si>
    <t>AÑO 2015</t>
  </si>
  <si>
    <t xml:space="preserve">   C. C. A. F.</t>
  </si>
  <si>
    <t>ENERO</t>
  </si>
  <si>
    <t>FEBRERO</t>
  </si>
  <si>
    <t>MARZO</t>
  </si>
  <si>
    <t>ABRIL</t>
  </si>
  <si>
    <t>MAYO</t>
  </si>
  <si>
    <t>JUNIO</t>
  </si>
  <si>
    <t>JULIO</t>
  </si>
  <si>
    <t>AGOSTO</t>
  </si>
  <si>
    <t>SEPTIEMBRE</t>
  </si>
  <si>
    <t>OCTUBRE</t>
  </si>
  <si>
    <t>NOVIEMBRE</t>
  </si>
  <si>
    <t>DICIEMBRE</t>
  </si>
  <si>
    <t>PROMEDIO</t>
  </si>
  <si>
    <t xml:space="preserve">TOTAL </t>
  </si>
  <si>
    <t>De los Andes</t>
  </si>
  <si>
    <t>La Araucana</t>
  </si>
  <si>
    <t>Los Héroes</t>
  </si>
  <si>
    <t xml:space="preserve">18 de Septiembre </t>
  </si>
  <si>
    <t>Gabriela Mistral</t>
  </si>
  <si>
    <t>NÚMERO DE TRABAJADORES COTIZANTES AL REGIMEN DE SUBSIDIOS POR INCAPACIDAD LABORAL, DISTRIBUIDOS POR REGIÓN</t>
  </si>
  <si>
    <t>MES</t>
  </si>
  <si>
    <t>C.C.A.F.</t>
  </si>
  <si>
    <t>De Arica y Parinacota</t>
  </si>
  <si>
    <t>De Tarapacá</t>
  </si>
  <si>
    <t>De Antofagasta</t>
  </si>
  <si>
    <t>De Atacama</t>
  </si>
  <si>
    <t>De Coquimbo</t>
  </si>
  <si>
    <t>De Valparaíso</t>
  </si>
  <si>
    <t>Del Libertador General Bernardo O'Higgins</t>
  </si>
  <si>
    <t>Del Maule</t>
  </si>
  <si>
    <t>Del Biobío</t>
  </si>
  <si>
    <t>De la Araucanía</t>
  </si>
  <si>
    <t>De Los Ríos</t>
  </si>
  <si>
    <t>De Los Lagos</t>
  </si>
  <si>
    <t>De Aysén del Gral. Carlos Ibáñez del Campo</t>
  </si>
  <si>
    <t>De Magallanes y la Antártica Chilena</t>
  </si>
  <si>
    <t>Metropolitana de Santiago</t>
  </si>
  <si>
    <t>TOTAL</t>
  </si>
  <si>
    <t>T O T A L</t>
  </si>
  <si>
    <t>DE LOS ANDES</t>
  </si>
  <si>
    <t>LA ARAUCANA</t>
  </si>
  <si>
    <t>LOS HÉROES</t>
  </si>
  <si>
    <t xml:space="preserve">18 DE SEPTIEMBRE </t>
  </si>
  <si>
    <t>GABRIELA MISTRAL</t>
  </si>
  <si>
    <r>
      <rPr>
        <b/>
        <sz val="8"/>
        <rFont val="Arial"/>
        <family val="2"/>
      </rPr>
      <t>NOTA:</t>
    </r>
    <r>
      <rPr>
        <sz val="8"/>
        <rFont val="Arial"/>
        <family val="2"/>
      </rPr>
      <t xml:space="preserve"> La distribución de los cotizantes por regiones está determinado sobre la base de las planillas de cotizaciones, por lo que las regiones más grandes, como la región metropolitana, pueden aparecer sobrevaluadas, puesto que muchas empresas grandes tienen centralizado el proceso de pago de cotizaciones en la región donde está ubicada la matriz.</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</si>
</sst>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_ ;\-#,##0\ "/>
    <numFmt numFmtId="165" formatCode="_-* #,##0.00\ _P_t_s_-;\-* #,##0.00\ _P_t_s_-;_-* &quot;-&quot;??\ _P_t_s_-;_-@_-"/>
  </numFmts>
  <fonts count="18" x14ac:knownFonts="1">
    <font>
      <sz val="10"/>
      <name val="Arial"/>
      <family val="2"/>
    </font>
    <font>
      <sz val="11"/>
      <color theme="1"/>
      <name val="Calibri"/>
      <family val="2"/>
      <scheme val="minor"/>
    </font>
    <font>
      <b/>
      <sz val="11"/>
      <color theme="3"/>
      <name val="Calibri"/>
      <family val="2"/>
      <scheme val="minor"/>
    </font>
    <font>
      <sz val="10"/>
      <name val="Arial"/>
      <family val="2"/>
    </font>
    <font>
      <sz val="12"/>
      <name val="Calibri"/>
      <family val="2"/>
      <scheme val="minor"/>
    </font>
    <font>
      <sz val="10"/>
      <name val="Calibri"/>
      <family val="2"/>
      <scheme val="minor"/>
    </font>
    <font>
      <sz val="12"/>
      <color theme="3"/>
      <name val="Calibri"/>
      <family val="2"/>
      <scheme val="minor"/>
    </font>
    <font>
      <u/>
      <sz val="10"/>
      <color indexed="12"/>
      <name val="Arial"/>
      <family val="2"/>
    </font>
    <font>
      <b/>
      <sz val="12"/>
      <color theme="3"/>
      <name val="Calibri"/>
      <family val="2"/>
      <scheme val="minor"/>
    </font>
    <font>
      <u/>
      <sz val="12"/>
      <color theme="3"/>
      <name val="Calibri"/>
      <family val="2"/>
      <scheme val="minor"/>
    </font>
    <font>
      <u/>
      <sz val="10"/>
      <color indexed="12"/>
      <name val="Calibri"/>
      <family val="2"/>
      <scheme val="minor"/>
    </font>
    <font>
      <b/>
      <sz val="10"/>
      <color theme="3"/>
      <name val="Calibri"/>
      <family val="2"/>
      <scheme val="minor"/>
    </font>
    <font>
      <b/>
      <sz val="11"/>
      <name val="Calibri"/>
      <family val="2"/>
      <scheme val="minor"/>
    </font>
    <font>
      <sz val="11"/>
      <name val="Calibri"/>
      <family val="2"/>
      <scheme val="minor"/>
    </font>
    <font>
      <i/>
      <sz val="8"/>
      <name val="Calibri"/>
      <family val="2"/>
      <scheme val="minor"/>
    </font>
    <font>
      <sz val="12"/>
      <name val="Arial"/>
      <family val="2"/>
    </font>
    <font>
      <sz val="8"/>
      <name val="Arial"/>
      <family val="2"/>
    </font>
    <font>
      <b/>
      <sz val="8"/>
      <name val="Arial"/>
      <family val="2"/>
    </font>
  </fonts>
  <fills count="6">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4" tint="0.79998168889431442"/>
        <bgColor indexed="64"/>
      </patternFill>
    </fill>
    <fill>
      <patternFill patternType="solid">
        <fgColor theme="0"/>
        <bgColor indexed="9"/>
      </patternFill>
    </fill>
  </fills>
  <borders count="6">
    <border>
      <left/>
      <right/>
      <top/>
      <bottom/>
      <diagonal/>
    </border>
    <border>
      <left style="thin">
        <color rgb="FFB2B2B2"/>
      </left>
      <right style="thin">
        <color rgb="FFB2B2B2"/>
      </right>
      <top style="thin">
        <color rgb="FFB2B2B2"/>
      </top>
      <bottom style="thin">
        <color rgb="FFB2B2B2"/>
      </bottom>
      <diagonal/>
    </border>
    <border>
      <left style="thin">
        <color theme="3"/>
      </left>
      <right style="thin">
        <color theme="3"/>
      </right>
      <top style="thin">
        <color theme="3"/>
      </top>
      <bottom style="thin">
        <color theme="3"/>
      </bottom>
      <diagonal/>
    </border>
    <border>
      <left style="thin">
        <color theme="3"/>
      </left>
      <right style="thin">
        <color theme="3"/>
      </right>
      <top/>
      <bottom/>
      <diagonal/>
    </border>
    <border>
      <left style="thin">
        <color theme="3"/>
      </left>
      <right style="thin">
        <color theme="3"/>
      </right>
      <top/>
      <bottom style="thin">
        <color theme="3"/>
      </bottom>
      <diagonal/>
    </border>
    <border>
      <left style="thin">
        <color theme="3"/>
      </left>
      <right style="thin">
        <color theme="3"/>
      </right>
      <top style="thin">
        <color theme="3"/>
      </top>
      <bottom/>
      <diagonal/>
    </border>
  </borders>
  <cellStyleXfs count="38">
    <xf numFmtId="0" fontId="0" fillId="0" borderId="0"/>
    <xf numFmtId="43" fontId="3" fillId="0" borderId="0" applyFont="0" applyFill="0" applyBorder="0" applyAlignment="0" applyProtection="0"/>
    <xf numFmtId="0" fontId="7" fillId="0" borderId="0" applyNumberFormat="0" applyFill="0" applyBorder="0" applyAlignment="0" applyProtection="0">
      <alignment vertical="top"/>
      <protection locked="0"/>
    </xf>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0" fontId="3" fillId="0" borderId="0"/>
    <xf numFmtId="0" fontId="1" fillId="0" borderId="0"/>
    <xf numFmtId="0" fontId="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2" borderId="1" applyNumberFormat="0" applyFont="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7">
    <xf numFmtId="0" fontId="0" fillId="0" borderId="0" xfId="0"/>
    <xf numFmtId="0" fontId="4" fillId="3" borderId="0" xfId="0" applyFont="1" applyFill="1" applyAlignment="1">
      <alignment horizontal="centerContinuous"/>
    </xf>
    <xf numFmtId="0" fontId="5" fillId="3" borderId="0" xfId="0" applyFont="1" applyFill="1"/>
    <xf numFmtId="0" fontId="6" fillId="3" borderId="0" xfId="0" applyFont="1" applyFill="1" applyAlignment="1">
      <alignment horizontal="centerContinuous"/>
    </xf>
    <xf numFmtId="0" fontId="8" fillId="3" borderId="0" xfId="2" applyFont="1" applyFill="1" applyBorder="1" applyAlignment="1" applyProtection="1">
      <alignment horizontal="centerContinuous"/>
    </xf>
    <xf numFmtId="0" fontId="9" fillId="3" borderId="0" xfId="2" applyFont="1" applyFill="1" applyBorder="1" applyAlignment="1" applyProtection="1">
      <alignment horizontal="centerContinuous"/>
    </xf>
    <xf numFmtId="0" fontId="2" fillId="3" borderId="0" xfId="0" applyFont="1" applyFill="1" applyBorder="1" applyAlignment="1">
      <alignment horizontal="centerContinuous"/>
    </xf>
    <xf numFmtId="0" fontId="2" fillId="3" borderId="0" xfId="0" applyNumberFormat="1" applyFont="1" applyFill="1" applyBorder="1" applyAlignment="1">
      <alignment horizontal="centerContinuous" wrapText="1"/>
    </xf>
    <xf numFmtId="0" fontId="10" fillId="3" borderId="0" xfId="2" applyFont="1" applyFill="1" applyBorder="1" applyAlignment="1" applyProtection="1"/>
    <xf numFmtId="0" fontId="4" fillId="3" borderId="0" xfId="0" applyFont="1" applyFill="1" applyBorder="1"/>
    <xf numFmtId="0" fontId="8" fillId="4" borderId="2" xfId="0" applyFont="1" applyFill="1" applyBorder="1"/>
    <xf numFmtId="0" fontId="11" fillId="4" borderId="2" xfId="0" applyFont="1" applyFill="1" applyBorder="1" applyAlignment="1">
      <alignment horizontal="center" vertical="center" wrapText="1"/>
    </xf>
    <xf numFmtId="0" fontId="2" fillId="4" borderId="2" xfId="0" applyFont="1" applyFill="1" applyBorder="1" applyAlignment="1">
      <alignment horizontal="center"/>
    </xf>
    <xf numFmtId="0" fontId="8" fillId="3" borderId="2" xfId="0" applyFont="1" applyFill="1" applyBorder="1"/>
    <xf numFmtId="3" fontId="12" fillId="3" borderId="2" xfId="3" applyNumberFormat="1" applyFont="1" applyFill="1" applyBorder="1"/>
    <xf numFmtId="3" fontId="12" fillId="3" borderId="2" xfId="0" applyNumberFormat="1" applyFont="1" applyFill="1" applyBorder="1"/>
    <xf numFmtId="0" fontId="5" fillId="3" borderId="3" xfId="0" applyFont="1" applyFill="1" applyBorder="1"/>
    <xf numFmtId="3" fontId="13" fillId="3" borderId="3" xfId="3" applyNumberFormat="1" applyFont="1" applyFill="1" applyBorder="1"/>
    <xf numFmtId="164" fontId="5" fillId="3" borderId="3" xfId="0" applyNumberFormat="1" applyFont="1" applyFill="1" applyBorder="1"/>
    <xf numFmtId="0" fontId="5" fillId="3" borderId="4" xfId="0" applyFont="1" applyFill="1" applyBorder="1"/>
    <xf numFmtId="3" fontId="13" fillId="3" borderId="4" xfId="3" applyNumberFormat="1" applyFont="1" applyFill="1" applyBorder="1"/>
    <xf numFmtId="164" fontId="5" fillId="3" borderId="4" xfId="0" applyNumberFormat="1" applyFont="1" applyFill="1" applyBorder="1"/>
    <xf numFmtId="0" fontId="14" fillId="5" borderId="0" xfId="0" applyFont="1" applyFill="1" applyBorder="1"/>
    <xf numFmtId="0" fontId="8" fillId="3" borderId="0" xfId="2" applyFont="1" applyFill="1" applyBorder="1" applyAlignment="1" applyProtection="1">
      <alignment horizontal="center"/>
    </xf>
    <xf numFmtId="0" fontId="8" fillId="4" borderId="2" xfId="0" applyFont="1" applyFill="1" applyBorder="1" applyAlignment="1">
      <alignment horizontal="center" vertical="center" wrapText="1"/>
    </xf>
    <xf numFmtId="0" fontId="3" fillId="0" borderId="5" xfId="0" applyFont="1" applyBorder="1" applyAlignment="1">
      <alignment horizontal="center" vertical="center" wrapText="1"/>
    </xf>
    <xf numFmtId="0" fontId="8" fillId="0" borderId="2" xfId="0" applyFont="1" applyFill="1" applyBorder="1"/>
    <xf numFmtId="164" fontId="8" fillId="0" borderId="2" xfId="1" applyNumberFormat="1" applyFont="1" applyFill="1" applyBorder="1"/>
    <xf numFmtId="164" fontId="8" fillId="0" borderId="2" xfId="0" applyNumberFormat="1" applyFont="1" applyFill="1" applyBorder="1"/>
    <xf numFmtId="0" fontId="0" fillId="0" borderId="3" xfId="0" applyBorder="1" applyAlignment="1">
      <alignment horizontal="center" vertical="center" wrapText="1"/>
    </xf>
    <xf numFmtId="164" fontId="13" fillId="3" borderId="3" xfId="3" applyNumberFormat="1" applyFont="1" applyFill="1" applyBorder="1"/>
    <xf numFmtId="0" fontId="0" fillId="0" borderId="4" xfId="0" applyBorder="1" applyAlignment="1">
      <alignment horizontal="center" vertical="center" wrapText="1"/>
    </xf>
    <xf numFmtId="164" fontId="13" fillId="3" borderId="4" xfId="3" applyNumberFormat="1" applyFont="1" applyFill="1" applyBorder="1"/>
    <xf numFmtId="164" fontId="13" fillId="3" borderId="0" xfId="0" applyNumberFormat="1" applyFont="1" applyFill="1"/>
    <xf numFmtId="37" fontId="15" fillId="3" borderId="0" xfId="0" applyNumberFormat="1" applyFont="1" applyFill="1" applyBorder="1"/>
    <xf numFmtId="0" fontId="5" fillId="3" borderId="0" xfId="0" applyFont="1" applyFill="1" applyBorder="1"/>
    <xf numFmtId="0" fontId="16" fillId="0" borderId="0" xfId="0" applyFont="1" applyFill="1" applyBorder="1" applyAlignment="1">
      <alignment horizontal="left" wrapText="1"/>
    </xf>
  </cellXfs>
  <cellStyles count="38">
    <cellStyle name="Hipervínculo" xfId="2" builtinId="8"/>
    <cellStyle name="Millares" xfId="1" builtinId="3"/>
    <cellStyle name="Millares 2" xfId="4"/>
    <cellStyle name="Millares 3" xfId="5"/>
    <cellStyle name="Millares 4" xfId="6"/>
    <cellStyle name="Millares 6" xfId="7"/>
    <cellStyle name="Normal" xfId="0" builtinId="0"/>
    <cellStyle name="Normal 10" xfId="8"/>
    <cellStyle name="Normal 11" xfId="9"/>
    <cellStyle name="Normal 11 2" xfId="10"/>
    <cellStyle name="Normal 12" xfId="11"/>
    <cellStyle name="Normal 13" xfId="12"/>
    <cellStyle name="Normal 14" xfId="13"/>
    <cellStyle name="Normal 15" xfId="14"/>
    <cellStyle name="Normal 16" xfId="15"/>
    <cellStyle name="Normal 17" xfId="16"/>
    <cellStyle name="Normal 18" xfId="17"/>
    <cellStyle name="Normal 19" xfId="18"/>
    <cellStyle name="Normal 2" xfId="3"/>
    <cellStyle name="Normal 20" xfId="19"/>
    <cellStyle name="Normal 20 2" xfId="20"/>
    <cellStyle name="Normal 20 3" xfId="21"/>
    <cellStyle name="Normal 21" xfId="22"/>
    <cellStyle name="Normal 21 2" xfId="23"/>
    <cellStyle name="Normal 22" xfId="24"/>
    <cellStyle name="Normal 3" xfId="25"/>
    <cellStyle name="Normal 3 2" xfId="26"/>
    <cellStyle name="Normal 4" xfId="27"/>
    <cellStyle name="Normal 4 2" xfId="28"/>
    <cellStyle name="Normal 5" xfId="29"/>
    <cellStyle name="Normal 6" xfId="30"/>
    <cellStyle name="Normal 7" xfId="31"/>
    <cellStyle name="Normal 8" xfId="32"/>
    <cellStyle name="Normal 9" xfId="33"/>
    <cellStyle name="Notas 2" xfId="34"/>
    <cellStyle name="Porcentaje 2" xfId="35"/>
    <cellStyle name="Porcentual 2" xfId="36"/>
    <cellStyle name="Porcentual 3" xfId="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mensuales-12_2015-SUSES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JAtuan\Mis%20documentos\Downloads\01%20-%20E%20mensuales%202013%20Feb-2013%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EMP-TRA-PEN-CCAF"/>
      <sheetName val="TRAB-CCAF-SEXO"/>
      <sheetName val="PENS-CCAF-SEXO"/>
      <sheetName val="N°CREDITOS"/>
      <sheetName val="MONTO CREDITOS"/>
      <sheetName val="TASAS_HASTA 50 UF"/>
      <sheetName val="TASAS_DESDE 50 HASTA 200 UF"/>
      <sheetName val="Tasa Promedio"/>
      <sheetName val="COT-SIL-CCAF"/>
      <sheetName val="N° días SIL CCAF"/>
      <sheetName val="Monto SIL CCAF"/>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EMP-TRA-REM"/>
      <sheetName val="TRAB PROT Y EMP "/>
      <sheetName val="ACC Y DIAS PERD"/>
      <sheetName val="ACC por SEXO"/>
      <sheetName val="DIAS PERD por SEXO"/>
      <sheetName val="SUBSIDIOS"/>
      <sheetName val="N°PENS AT"/>
      <sheetName val="MONTO PENS-AT"/>
      <sheetName val="INDEMNIZ"/>
      <sheetName val="EMP-TRA-PEN-CCAF"/>
      <sheetName val="TRAB-CCAF-SEXO"/>
      <sheetName val="PENS-CCAF-SEXO"/>
      <sheetName val="TASAS-INTERES"/>
      <sheetName val="N°CREDITOS"/>
      <sheetName val="MONTO CREDITOS"/>
      <sheetName val="COT-SIL-CCAF"/>
      <sheetName val="SIL-CUR-CCAF"/>
      <sheetName val="INI-MAT"/>
      <sheetName val="DIAS-MAT"/>
      <sheetName val="GASTO-MAT"/>
      <sheetName val="NºAFAM"/>
      <sheetName val="GASTO-AFAM"/>
      <sheetName val="SUF"/>
      <sheetName val="SUF COMU"/>
      <sheetName val="SUF DISC"/>
      <sheetName val="CESANTIA"/>
      <sheetName val="Hoja1"/>
      <sheetName val="Hoja2"/>
      <sheetName val="Hoj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92"/>
  <sheetViews>
    <sheetView showGridLines="0" tabSelected="1" zoomScale="80" zoomScaleNormal="80" workbookViewId="0"/>
  </sheetViews>
  <sheetFormatPr baseColWidth="10" defaultColWidth="4.28515625" defaultRowHeight="12.75" x14ac:dyDescent="0.2"/>
  <cols>
    <col min="1" max="1" width="4.28515625" style="2" customWidth="1"/>
    <col min="2" max="2" width="16.28515625" style="2" bestFit="1" customWidth="1"/>
    <col min="3" max="3" width="20.7109375" style="2" customWidth="1"/>
    <col min="4" max="4" width="14.85546875" style="2" customWidth="1"/>
    <col min="5" max="5" width="16" style="2" customWidth="1"/>
    <col min="6" max="6" width="15" style="2" customWidth="1"/>
    <col min="7" max="7" width="14.7109375" style="2" customWidth="1"/>
    <col min="8" max="8" width="13.28515625" style="2" customWidth="1"/>
    <col min="9" max="9" width="13.85546875" style="2" customWidth="1"/>
    <col min="10" max="10" width="16.28515625" style="2" customWidth="1"/>
    <col min="11" max="11" width="11.7109375" style="2" customWidth="1"/>
    <col min="12" max="12" width="10.85546875" style="2" customWidth="1"/>
    <col min="13" max="13" width="12.140625" style="2" bestFit="1" customWidth="1"/>
    <col min="14" max="14" width="11.28515625" style="2" bestFit="1" customWidth="1"/>
    <col min="15" max="15" width="13.42578125" style="2" bestFit="1" customWidth="1"/>
    <col min="16" max="16" width="17" style="2" customWidth="1"/>
    <col min="17" max="17" width="17.28515625" style="2" customWidth="1"/>
    <col min="18" max="18" width="17.140625" style="2" customWidth="1"/>
    <col min="19" max="19" width="14.7109375" style="2" customWidth="1"/>
    <col min="20" max="16384" width="4.28515625" style="2"/>
  </cols>
  <sheetData>
    <row r="1" spans="1:19" ht="15.75" x14ac:dyDescent="0.25">
      <c r="A1" s="1"/>
      <c r="B1" s="1"/>
      <c r="C1" s="1"/>
      <c r="D1" s="1"/>
      <c r="E1" s="1"/>
      <c r="F1" s="1"/>
      <c r="G1" s="1"/>
      <c r="H1" s="1"/>
      <c r="I1" s="1"/>
      <c r="J1" s="1"/>
      <c r="K1" s="1"/>
      <c r="L1" s="1"/>
      <c r="M1" s="1"/>
      <c r="N1" s="1"/>
      <c r="O1" s="1"/>
    </row>
    <row r="2" spans="1:19" ht="15.75" x14ac:dyDescent="0.25">
      <c r="A2" s="3"/>
      <c r="B2" s="4" t="s">
        <v>0</v>
      </c>
      <c r="C2" s="5"/>
      <c r="D2" s="5"/>
      <c r="E2" s="5"/>
      <c r="F2" s="5"/>
      <c r="G2" s="5"/>
      <c r="H2" s="6"/>
      <c r="I2" s="6"/>
      <c r="J2" s="6"/>
      <c r="K2" s="6"/>
      <c r="L2" s="6"/>
      <c r="M2" s="6"/>
      <c r="N2" s="6"/>
      <c r="O2" s="6"/>
    </row>
    <row r="3" spans="1:19" ht="15.75" x14ac:dyDescent="0.25">
      <c r="A3" s="3"/>
      <c r="B3" s="7" t="s">
        <v>1</v>
      </c>
      <c r="C3" s="6"/>
      <c r="D3" s="6"/>
      <c r="E3" s="6"/>
      <c r="F3" s="6"/>
      <c r="G3" s="6"/>
      <c r="H3" s="6"/>
      <c r="I3" s="6"/>
      <c r="J3" s="6"/>
      <c r="K3" s="6"/>
      <c r="L3" s="6"/>
      <c r="M3" s="6"/>
      <c r="N3" s="6"/>
      <c r="O3" s="6"/>
    </row>
    <row r="4" spans="1:19" ht="15.75" x14ac:dyDescent="0.25">
      <c r="A4" s="1"/>
      <c r="B4" s="8"/>
      <c r="C4" s="9"/>
      <c r="D4" s="9"/>
      <c r="E4" s="9"/>
      <c r="F4" s="9"/>
      <c r="G4" s="9"/>
      <c r="H4" s="9"/>
      <c r="I4" s="9"/>
      <c r="J4" s="9"/>
      <c r="K4" s="9"/>
      <c r="L4" s="9"/>
      <c r="M4" s="9"/>
      <c r="N4" s="9"/>
      <c r="O4" s="9"/>
    </row>
    <row r="5" spans="1:19" ht="15.75" x14ac:dyDescent="0.25">
      <c r="A5" s="1"/>
      <c r="B5" s="10" t="s">
        <v>2</v>
      </c>
      <c r="C5" s="11" t="s">
        <v>3</v>
      </c>
      <c r="D5" s="11" t="s">
        <v>4</v>
      </c>
      <c r="E5" s="11" t="s">
        <v>5</v>
      </c>
      <c r="F5" s="11" t="s">
        <v>6</v>
      </c>
      <c r="G5" s="11" t="s">
        <v>7</v>
      </c>
      <c r="H5" s="11" t="s">
        <v>8</v>
      </c>
      <c r="I5" s="11" t="s">
        <v>9</v>
      </c>
      <c r="J5" s="11" t="s">
        <v>10</v>
      </c>
      <c r="K5" s="11" t="s">
        <v>11</v>
      </c>
      <c r="L5" s="11" t="s">
        <v>12</v>
      </c>
      <c r="M5" s="11" t="s">
        <v>13</v>
      </c>
      <c r="N5" s="11" t="s">
        <v>14</v>
      </c>
      <c r="O5" s="12" t="s">
        <v>15</v>
      </c>
    </row>
    <row r="6" spans="1:19" ht="15.75" x14ac:dyDescent="0.25">
      <c r="A6" s="1"/>
      <c r="B6" s="13" t="s">
        <v>16</v>
      </c>
      <c r="C6" s="14">
        <f t="shared" ref="C6:N6" si="0">SUM(C7:C11)</f>
        <v>3032896</v>
      </c>
      <c r="D6" s="14">
        <f t="shared" si="0"/>
        <v>3099199</v>
      </c>
      <c r="E6" s="14">
        <f t="shared" si="0"/>
        <v>2925272</v>
      </c>
      <c r="F6" s="14">
        <f t="shared" si="0"/>
        <v>2931215</v>
      </c>
      <c r="G6" s="14">
        <f t="shared" si="0"/>
        <v>2754579</v>
      </c>
      <c r="H6" s="14">
        <f t="shared" si="0"/>
        <v>2802625</v>
      </c>
      <c r="I6" s="14">
        <f t="shared" si="0"/>
        <v>2780284</v>
      </c>
      <c r="J6" s="14">
        <f t="shared" si="0"/>
        <v>2770255</v>
      </c>
      <c r="K6" s="14">
        <f t="shared" si="0"/>
        <v>2764718</v>
      </c>
      <c r="L6" s="14">
        <f t="shared" si="0"/>
        <v>2756041</v>
      </c>
      <c r="M6" s="14">
        <v>2785421</v>
      </c>
      <c r="N6" s="14">
        <f t="shared" si="0"/>
        <v>2847251</v>
      </c>
      <c r="O6" s="15">
        <f t="shared" ref="O6" si="1">+O7+O8+O9+O10+O11</f>
        <v>2854146.3333333335</v>
      </c>
    </row>
    <row r="7" spans="1:19" ht="15.75" x14ac:dyDescent="0.25">
      <c r="A7" s="1"/>
      <c r="B7" s="16" t="s">
        <v>17</v>
      </c>
      <c r="C7" s="17">
        <v>1706492</v>
      </c>
      <c r="D7" s="17">
        <v>1679966</v>
      </c>
      <c r="E7" s="17">
        <v>1614643</v>
      </c>
      <c r="F7" s="17">
        <v>1625360</v>
      </c>
      <c r="G7" s="17">
        <v>1457855</v>
      </c>
      <c r="H7" s="17">
        <v>1542304</v>
      </c>
      <c r="I7" s="17">
        <v>1528123</v>
      </c>
      <c r="J7" s="17">
        <v>1534528</v>
      </c>
      <c r="K7" s="17">
        <v>1528781</v>
      </c>
      <c r="L7" s="17">
        <v>1527167</v>
      </c>
      <c r="M7" s="17">
        <v>1555852</v>
      </c>
      <c r="N7" s="17">
        <v>1603473</v>
      </c>
      <c r="O7" s="18">
        <f>AVERAGE(C7:N7)</f>
        <v>1575378.6666666667</v>
      </c>
    </row>
    <row r="8" spans="1:19" ht="15.75" x14ac:dyDescent="0.25">
      <c r="A8" s="1"/>
      <c r="B8" s="16" t="s">
        <v>18</v>
      </c>
      <c r="C8" s="17">
        <v>663507</v>
      </c>
      <c r="D8" s="17">
        <v>768638</v>
      </c>
      <c r="E8" s="17">
        <v>667289</v>
      </c>
      <c r="F8" s="17">
        <v>666521</v>
      </c>
      <c r="G8" s="17">
        <v>661632</v>
      </c>
      <c r="H8" s="17">
        <v>650012</v>
      </c>
      <c r="I8" s="17">
        <v>646378</v>
      </c>
      <c r="J8" s="17">
        <v>641784</v>
      </c>
      <c r="K8" s="17">
        <v>642394</v>
      </c>
      <c r="L8" s="17">
        <v>640021</v>
      </c>
      <c r="M8" s="17">
        <v>641848</v>
      </c>
      <c r="N8" s="17">
        <v>652308</v>
      </c>
      <c r="O8" s="18">
        <f>AVERAGE(C8:N8)</f>
        <v>661861</v>
      </c>
    </row>
    <row r="9" spans="1:19" ht="15.75" x14ac:dyDescent="0.25">
      <c r="A9" s="1"/>
      <c r="B9" s="16" t="s">
        <v>19</v>
      </c>
      <c r="C9" s="17">
        <v>249348</v>
      </c>
      <c r="D9" s="17">
        <v>234277</v>
      </c>
      <c r="E9" s="17">
        <v>230757</v>
      </c>
      <c r="F9" s="17">
        <v>229457</v>
      </c>
      <c r="G9" s="17">
        <v>226934</v>
      </c>
      <c r="H9" s="17">
        <v>217246</v>
      </c>
      <c r="I9" s="17">
        <v>215862</v>
      </c>
      <c r="J9" s="17">
        <v>207219</v>
      </c>
      <c r="K9" s="17">
        <v>211590</v>
      </c>
      <c r="L9" s="17">
        <v>209220</v>
      </c>
      <c r="M9" s="17">
        <v>207469</v>
      </c>
      <c r="N9" s="17">
        <v>209736</v>
      </c>
      <c r="O9" s="18">
        <f>AVERAGE(C9:N9)</f>
        <v>220759.58333333334</v>
      </c>
    </row>
    <row r="10" spans="1:19" ht="15.75" x14ac:dyDescent="0.25">
      <c r="A10" s="1"/>
      <c r="B10" s="16" t="s">
        <v>20</v>
      </c>
      <c r="C10" s="17">
        <v>327029</v>
      </c>
      <c r="D10" s="17">
        <v>330719</v>
      </c>
      <c r="E10" s="17">
        <v>328762</v>
      </c>
      <c r="F10" s="17">
        <v>325216</v>
      </c>
      <c r="G10" s="17">
        <v>324007</v>
      </c>
      <c r="H10" s="17">
        <v>310819</v>
      </c>
      <c r="I10" s="17">
        <v>307452</v>
      </c>
      <c r="J10" s="17">
        <v>303910</v>
      </c>
      <c r="K10" s="17">
        <v>298507</v>
      </c>
      <c r="L10" s="17">
        <v>295332</v>
      </c>
      <c r="M10" s="17">
        <v>295829</v>
      </c>
      <c r="N10" s="17">
        <v>295796</v>
      </c>
      <c r="O10" s="18">
        <f>AVERAGE(C10:N10)</f>
        <v>311948.16666666669</v>
      </c>
    </row>
    <row r="11" spans="1:19" ht="15.75" x14ac:dyDescent="0.25">
      <c r="A11" s="1"/>
      <c r="B11" s="19" t="s">
        <v>21</v>
      </c>
      <c r="C11" s="20">
        <v>86520</v>
      </c>
      <c r="D11" s="20">
        <v>85599</v>
      </c>
      <c r="E11" s="20">
        <v>83821</v>
      </c>
      <c r="F11" s="20">
        <v>84661</v>
      </c>
      <c r="G11" s="20">
        <v>84151</v>
      </c>
      <c r="H11" s="20">
        <v>82244</v>
      </c>
      <c r="I11" s="20">
        <v>82469</v>
      </c>
      <c r="J11" s="20">
        <v>82814</v>
      </c>
      <c r="K11" s="20">
        <v>83446</v>
      </c>
      <c r="L11" s="20">
        <v>84301</v>
      </c>
      <c r="M11" s="20">
        <v>84423</v>
      </c>
      <c r="N11" s="20">
        <v>85938</v>
      </c>
      <c r="O11" s="21">
        <f>AVERAGE(C11:N11)</f>
        <v>84198.916666666672</v>
      </c>
    </row>
    <row r="12" spans="1:19" ht="15.75" x14ac:dyDescent="0.25">
      <c r="A12" s="1"/>
      <c r="B12" s="22"/>
    </row>
    <row r="13" spans="1:19" ht="15.75" x14ac:dyDescent="0.25">
      <c r="A13" s="1"/>
    </row>
    <row r="14" spans="1:19" ht="15.75" x14ac:dyDescent="0.25">
      <c r="A14" s="1"/>
      <c r="O14" s="8"/>
    </row>
    <row r="15" spans="1:19" ht="15.75" x14ac:dyDescent="0.25">
      <c r="A15" s="1"/>
    </row>
    <row r="16" spans="1:19" ht="15.75" x14ac:dyDescent="0.25">
      <c r="B16" s="23" t="s">
        <v>22</v>
      </c>
      <c r="C16" s="23"/>
      <c r="D16" s="23"/>
      <c r="E16" s="23"/>
      <c r="F16" s="23"/>
      <c r="G16" s="23"/>
      <c r="H16" s="23"/>
      <c r="I16" s="23"/>
      <c r="J16" s="23"/>
      <c r="K16" s="23"/>
      <c r="L16" s="23"/>
      <c r="M16" s="23"/>
      <c r="N16" s="23"/>
      <c r="O16" s="23"/>
      <c r="P16" s="23"/>
      <c r="Q16" s="23"/>
      <c r="R16" s="23"/>
      <c r="S16" s="23"/>
    </row>
    <row r="17" spans="2:19" ht="15.75" x14ac:dyDescent="0.25">
      <c r="B17" s="23" t="s">
        <v>1</v>
      </c>
      <c r="C17" s="23"/>
      <c r="D17" s="23"/>
      <c r="E17" s="23"/>
      <c r="F17" s="23"/>
      <c r="G17" s="23"/>
      <c r="H17" s="23"/>
      <c r="I17" s="23"/>
      <c r="J17" s="23"/>
      <c r="K17" s="23"/>
      <c r="L17" s="23"/>
      <c r="M17" s="23"/>
      <c r="N17" s="23"/>
      <c r="O17" s="23"/>
      <c r="P17" s="23"/>
      <c r="Q17" s="23"/>
      <c r="R17" s="23"/>
      <c r="S17" s="23"/>
    </row>
    <row r="18" spans="2:19" ht="90" customHeight="1" x14ac:dyDescent="0.2">
      <c r="B18" s="24" t="s">
        <v>23</v>
      </c>
      <c r="C18" s="24" t="s">
        <v>24</v>
      </c>
      <c r="D18" s="24" t="s">
        <v>25</v>
      </c>
      <c r="E18" s="24" t="s">
        <v>26</v>
      </c>
      <c r="F18" s="24" t="s">
        <v>27</v>
      </c>
      <c r="G18" s="24" t="s">
        <v>28</v>
      </c>
      <c r="H18" s="24" t="s">
        <v>29</v>
      </c>
      <c r="I18" s="24" t="s">
        <v>30</v>
      </c>
      <c r="J18" s="24" t="s">
        <v>31</v>
      </c>
      <c r="K18" s="24" t="s">
        <v>32</v>
      </c>
      <c r="L18" s="24" t="s">
        <v>33</v>
      </c>
      <c r="M18" s="24" t="s">
        <v>34</v>
      </c>
      <c r="N18" s="24" t="s">
        <v>35</v>
      </c>
      <c r="O18" s="24" t="s">
        <v>36</v>
      </c>
      <c r="P18" s="24" t="s">
        <v>37</v>
      </c>
      <c r="Q18" s="24" t="s">
        <v>38</v>
      </c>
      <c r="R18" s="24" t="s">
        <v>39</v>
      </c>
      <c r="S18" s="24" t="s">
        <v>40</v>
      </c>
    </row>
    <row r="19" spans="2:19" ht="15.75" x14ac:dyDescent="0.25">
      <c r="B19" s="25" t="s">
        <v>3</v>
      </c>
      <c r="C19" s="26" t="s">
        <v>41</v>
      </c>
      <c r="D19" s="27">
        <f t="shared" ref="D19:S19" si="2">SUM(D20:D24)</f>
        <v>18455</v>
      </c>
      <c r="E19" s="27">
        <f t="shared" si="2"/>
        <v>47904</v>
      </c>
      <c r="F19" s="27">
        <f t="shared" si="2"/>
        <v>62447</v>
      </c>
      <c r="G19" s="27">
        <f t="shared" si="2"/>
        <v>26716</v>
      </c>
      <c r="H19" s="27">
        <f t="shared" si="2"/>
        <v>78788</v>
      </c>
      <c r="I19" s="27">
        <f t="shared" si="2"/>
        <v>206719</v>
      </c>
      <c r="J19" s="27">
        <f t="shared" si="2"/>
        <v>116349</v>
      </c>
      <c r="K19" s="27">
        <f t="shared" si="2"/>
        <v>135889</v>
      </c>
      <c r="L19" s="27">
        <f t="shared" si="2"/>
        <v>220063</v>
      </c>
      <c r="M19" s="27">
        <f t="shared" si="2"/>
        <v>90124</v>
      </c>
      <c r="N19" s="28">
        <f t="shared" si="2"/>
        <v>33978</v>
      </c>
      <c r="O19" s="27">
        <f t="shared" si="2"/>
        <v>117050</v>
      </c>
      <c r="P19" s="27">
        <f t="shared" si="2"/>
        <v>9624</v>
      </c>
      <c r="Q19" s="27">
        <f t="shared" si="2"/>
        <v>24013</v>
      </c>
      <c r="R19" s="27">
        <f t="shared" si="2"/>
        <v>1844777</v>
      </c>
      <c r="S19" s="27">
        <f t="shared" si="2"/>
        <v>3032896</v>
      </c>
    </row>
    <row r="20" spans="2:19" ht="15" x14ac:dyDescent="0.25">
      <c r="B20" s="29"/>
      <c r="C20" s="17" t="s">
        <v>42</v>
      </c>
      <c r="D20" s="30">
        <v>14642</v>
      </c>
      <c r="E20" s="30">
        <v>19443</v>
      </c>
      <c r="F20" s="30">
        <v>33472</v>
      </c>
      <c r="G20" s="30">
        <v>11331</v>
      </c>
      <c r="H20" s="30">
        <v>49377</v>
      </c>
      <c r="I20" s="30">
        <v>84293</v>
      </c>
      <c r="J20" s="30">
        <v>81662</v>
      </c>
      <c r="K20" s="30">
        <v>77331</v>
      </c>
      <c r="L20" s="30">
        <v>112671</v>
      </c>
      <c r="M20" s="30">
        <v>31234</v>
      </c>
      <c r="N20" s="30">
        <v>22802</v>
      </c>
      <c r="O20" s="30">
        <v>42986</v>
      </c>
      <c r="P20" s="30">
        <v>3596</v>
      </c>
      <c r="Q20" s="18">
        <v>14935</v>
      </c>
      <c r="R20" s="30">
        <v>1106717</v>
      </c>
      <c r="S20" s="30">
        <f t="shared" ref="S20:S48" si="3">SUM(D20:R20)</f>
        <v>1706492</v>
      </c>
    </row>
    <row r="21" spans="2:19" ht="15" x14ac:dyDescent="0.25">
      <c r="B21" s="29"/>
      <c r="C21" s="17" t="s">
        <v>43</v>
      </c>
      <c r="D21" s="30">
        <v>1784</v>
      </c>
      <c r="E21" s="30">
        <v>6784</v>
      </c>
      <c r="F21" s="30">
        <v>22181</v>
      </c>
      <c r="G21" s="30">
        <v>7271</v>
      </c>
      <c r="H21" s="30">
        <v>15065</v>
      </c>
      <c r="I21" s="30">
        <v>26927</v>
      </c>
      <c r="J21" s="30">
        <v>14517</v>
      </c>
      <c r="K21" s="30">
        <v>40121</v>
      </c>
      <c r="L21" s="30">
        <v>61498</v>
      </c>
      <c r="M21" s="30">
        <v>28495</v>
      </c>
      <c r="N21" s="30">
        <v>9296</v>
      </c>
      <c r="O21" s="30">
        <v>58707</v>
      </c>
      <c r="P21" s="30">
        <v>3192</v>
      </c>
      <c r="Q21" s="18">
        <v>8896</v>
      </c>
      <c r="R21" s="30">
        <v>358773</v>
      </c>
      <c r="S21" s="30">
        <f t="shared" si="3"/>
        <v>663507</v>
      </c>
    </row>
    <row r="22" spans="2:19" ht="15" x14ac:dyDescent="0.25">
      <c r="B22" s="29"/>
      <c r="C22" s="17" t="s">
        <v>44</v>
      </c>
      <c r="D22" s="30">
        <v>2029</v>
      </c>
      <c r="E22" s="30">
        <v>15208</v>
      </c>
      <c r="F22" s="30">
        <v>3552</v>
      </c>
      <c r="G22" s="30">
        <v>5887</v>
      </c>
      <c r="H22" s="30">
        <v>9808</v>
      </c>
      <c r="I22" s="30">
        <v>5030</v>
      </c>
      <c r="J22" s="30">
        <v>5188</v>
      </c>
      <c r="K22" s="30">
        <v>8122</v>
      </c>
      <c r="L22" s="30">
        <v>20764</v>
      </c>
      <c r="M22" s="30">
        <v>6266</v>
      </c>
      <c r="N22" s="30">
        <v>1880</v>
      </c>
      <c r="O22" s="30">
        <v>5786</v>
      </c>
      <c r="P22" s="30">
        <v>2836</v>
      </c>
      <c r="Q22" s="18">
        <v>40</v>
      </c>
      <c r="R22" s="30">
        <v>156952</v>
      </c>
      <c r="S22" s="30">
        <f t="shared" si="3"/>
        <v>249348</v>
      </c>
    </row>
    <row r="23" spans="2:19" ht="15" x14ac:dyDescent="0.25">
      <c r="B23" s="29"/>
      <c r="C23" s="17" t="s">
        <v>45</v>
      </c>
      <c r="D23" s="30">
        <v>0</v>
      </c>
      <c r="E23" s="30">
        <v>6469</v>
      </c>
      <c r="F23" s="30">
        <v>3242</v>
      </c>
      <c r="G23" s="30">
        <v>2227</v>
      </c>
      <c r="H23" s="30">
        <v>4538</v>
      </c>
      <c r="I23" s="30">
        <v>90321</v>
      </c>
      <c r="J23" s="30">
        <v>14982</v>
      </c>
      <c r="K23" s="30">
        <v>10248</v>
      </c>
      <c r="L23" s="30">
        <v>24380</v>
      </c>
      <c r="M23" s="30">
        <v>24129</v>
      </c>
      <c r="N23" s="30">
        <v>0</v>
      </c>
      <c r="O23" s="30">
        <v>9425</v>
      </c>
      <c r="P23" s="30">
        <v>0</v>
      </c>
      <c r="Q23" s="18">
        <v>142</v>
      </c>
      <c r="R23" s="30">
        <v>136926</v>
      </c>
      <c r="S23" s="30">
        <f t="shared" si="3"/>
        <v>327029</v>
      </c>
    </row>
    <row r="24" spans="2:19" ht="15" x14ac:dyDescent="0.25">
      <c r="B24" s="31"/>
      <c r="C24" s="17" t="s">
        <v>46</v>
      </c>
      <c r="D24" s="30">
        <v>0</v>
      </c>
      <c r="E24" s="30">
        <v>0</v>
      </c>
      <c r="F24" s="30">
        <v>0</v>
      </c>
      <c r="G24" s="30">
        <v>0</v>
      </c>
      <c r="H24" s="30">
        <v>0</v>
      </c>
      <c r="I24" s="30">
        <v>148</v>
      </c>
      <c r="J24" s="30">
        <v>0</v>
      </c>
      <c r="K24" s="30">
        <v>67</v>
      </c>
      <c r="L24" s="30">
        <v>750</v>
      </c>
      <c r="M24" s="30">
        <v>0</v>
      </c>
      <c r="N24" s="30">
        <v>0</v>
      </c>
      <c r="O24" s="30">
        <v>146</v>
      </c>
      <c r="P24" s="30">
        <v>0</v>
      </c>
      <c r="Q24" s="18">
        <v>0</v>
      </c>
      <c r="R24" s="30">
        <v>85409</v>
      </c>
      <c r="S24" s="30">
        <f t="shared" si="3"/>
        <v>86520</v>
      </c>
    </row>
    <row r="25" spans="2:19" ht="15.75" x14ac:dyDescent="0.25">
      <c r="B25" s="25" t="s">
        <v>4</v>
      </c>
      <c r="C25" s="26" t="s">
        <v>41</v>
      </c>
      <c r="D25" s="27">
        <f t="shared" ref="D25:R25" si="4">SUM(D26:D30)</f>
        <v>17682</v>
      </c>
      <c r="E25" s="27">
        <f t="shared" si="4"/>
        <v>46543</v>
      </c>
      <c r="F25" s="27">
        <f t="shared" si="4"/>
        <v>61966</v>
      </c>
      <c r="G25" s="27">
        <f t="shared" si="4"/>
        <v>27115</v>
      </c>
      <c r="H25" s="27">
        <f t="shared" si="4"/>
        <v>79821</v>
      </c>
      <c r="I25" s="27">
        <f t="shared" si="4"/>
        <v>208878</v>
      </c>
      <c r="J25" s="27">
        <f t="shared" si="4"/>
        <v>118918</v>
      </c>
      <c r="K25" s="27">
        <f t="shared" si="4"/>
        <v>126777</v>
      </c>
      <c r="L25" s="27">
        <f t="shared" si="4"/>
        <v>220338</v>
      </c>
      <c r="M25" s="27">
        <f t="shared" si="4"/>
        <v>95840</v>
      </c>
      <c r="N25" s="28">
        <f t="shared" si="4"/>
        <v>38319</v>
      </c>
      <c r="O25" s="27">
        <f t="shared" si="4"/>
        <v>117980</v>
      </c>
      <c r="P25" s="27">
        <f t="shared" si="4"/>
        <v>9282</v>
      </c>
      <c r="Q25" s="27">
        <f t="shared" si="4"/>
        <v>24020</v>
      </c>
      <c r="R25" s="27">
        <f t="shared" si="4"/>
        <v>1905720</v>
      </c>
      <c r="S25" s="27">
        <f t="shared" si="3"/>
        <v>3099199</v>
      </c>
    </row>
    <row r="26" spans="2:19" ht="15" x14ac:dyDescent="0.25">
      <c r="B26" s="29"/>
      <c r="C26" s="17" t="s">
        <v>42</v>
      </c>
      <c r="D26" s="30">
        <v>13969</v>
      </c>
      <c r="E26" s="30">
        <v>19269</v>
      </c>
      <c r="F26" s="30">
        <v>33274</v>
      </c>
      <c r="G26" s="30">
        <v>11939</v>
      </c>
      <c r="H26" s="30">
        <v>49897</v>
      </c>
      <c r="I26" s="30">
        <v>85601</v>
      </c>
      <c r="J26" s="30">
        <v>80769</v>
      </c>
      <c r="K26" s="30">
        <v>68367</v>
      </c>
      <c r="L26" s="30">
        <v>111937</v>
      </c>
      <c r="M26" s="30">
        <v>35847</v>
      </c>
      <c r="N26" s="30">
        <v>26416</v>
      </c>
      <c r="O26" s="30">
        <v>45670</v>
      </c>
      <c r="P26" s="30">
        <v>3341</v>
      </c>
      <c r="Q26" s="18">
        <v>15296</v>
      </c>
      <c r="R26" s="30">
        <v>1078374</v>
      </c>
      <c r="S26" s="30">
        <f t="shared" si="3"/>
        <v>1679966</v>
      </c>
    </row>
    <row r="27" spans="2:19" ht="15" x14ac:dyDescent="0.25">
      <c r="B27" s="29"/>
      <c r="C27" s="17" t="s">
        <v>43</v>
      </c>
      <c r="D27" s="30">
        <v>1806</v>
      </c>
      <c r="E27" s="30">
        <v>6781</v>
      </c>
      <c r="F27" s="30">
        <v>22161</v>
      </c>
      <c r="G27" s="30">
        <v>7222</v>
      </c>
      <c r="H27" s="30">
        <v>16105</v>
      </c>
      <c r="I27" s="30">
        <v>26465</v>
      </c>
      <c r="J27" s="30">
        <v>18202</v>
      </c>
      <c r="K27" s="30">
        <v>40344</v>
      </c>
      <c r="L27" s="30">
        <v>63133</v>
      </c>
      <c r="M27" s="30">
        <v>28845</v>
      </c>
      <c r="N27" s="30">
        <v>10137</v>
      </c>
      <c r="O27" s="30">
        <v>61918</v>
      </c>
      <c r="P27" s="30">
        <v>3276</v>
      </c>
      <c r="Q27" s="18">
        <v>8528</v>
      </c>
      <c r="R27" s="30">
        <v>453715</v>
      </c>
      <c r="S27" s="30">
        <f t="shared" si="3"/>
        <v>768638</v>
      </c>
    </row>
    <row r="28" spans="2:19" ht="15" x14ac:dyDescent="0.25">
      <c r="B28" s="29"/>
      <c r="C28" s="17" t="s">
        <v>44</v>
      </c>
      <c r="D28" s="30">
        <v>1907</v>
      </c>
      <c r="E28" s="30">
        <v>14289</v>
      </c>
      <c r="F28" s="30">
        <v>3337</v>
      </c>
      <c r="G28" s="30">
        <v>5531</v>
      </c>
      <c r="H28" s="30">
        <v>9215</v>
      </c>
      <c r="I28" s="30">
        <v>4726</v>
      </c>
      <c r="J28" s="30">
        <v>4874</v>
      </c>
      <c r="K28" s="30">
        <v>7631</v>
      </c>
      <c r="L28" s="30">
        <v>19510</v>
      </c>
      <c r="M28" s="30">
        <v>5887</v>
      </c>
      <c r="N28" s="30">
        <v>1766</v>
      </c>
      <c r="O28" s="30">
        <v>5436</v>
      </c>
      <c r="P28" s="30">
        <v>2665</v>
      </c>
      <c r="Q28" s="18">
        <v>37</v>
      </c>
      <c r="R28" s="30">
        <v>147466</v>
      </c>
      <c r="S28" s="30">
        <f t="shared" si="3"/>
        <v>234277</v>
      </c>
    </row>
    <row r="29" spans="2:19" ht="15" x14ac:dyDescent="0.25">
      <c r="B29" s="29"/>
      <c r="C29" s="17" t="s">
        <v>45</v>
      </c>
      <c r="D29" s="30">
        <v>0</v>
      </c>
      <c r="E29" s="30">
        <v>6204</v>
      </c>
      <c r="F29" s="30">
        <v>3194</v>
      </c>
      <c r="G29" s="30">
        <v>2423</v>
      </c>
      <c r="H29" s="30">
        <v>4604</v>
      </c>
      <c r="I29" s="30">
        <v>91947</v>
      </c>
      <c r="J29" s="30">
        <v>15073</v>
      </c>
      <c r="K29" s="30">
        <v>10358</v>
      </c>
      <c r="L29" s="30">
        <v>25178</v>
      </c>
      <c r="M29" s="30">
        <v>25261</v>
      </c>
      <c r="N29" s="30">
        <v>0</v>
      </c>
      <c r="O29" s="30">
        <v>4802</v>
      </c>
      <c r="P29" s="30">
        <v>0</v>
      </c>
      <c r="Q29" s="18">
        <v>159</v>
      </c>
      <c r="R29" s="30">
        <v>141516</v>
      </c>
      <c r="S29" s="30">
        <f t="shared" si="3"/>
        <v>330719</v>
      </c>
    </row>
    <row r="30" spans="2:19" ht="15" x14ac:dyDescent="0.25">
      <c r="B30" s="31"/>
      <c r="C30" s="17" t="s">
        <v>46</v>
      </c>
      <c r="D30" s="30">
        <v>0</v>
      </c>
      <c r="E30" s="30">
        <v>0</v>
      </c>
      <c r="F30" s="30">
        <v>0</v>
      </c>
      <c r="G30" s="30">
        <v>0</v>
      </c>
      <c r="H30" s="30">
        <v>0</v>
      </c>
      <c r="I30" s="30">
        <v>139</v>
      </c>
      <c r="J30" s="30">
        <v>0</v>
      </c>
      <c r="K30" s="30">
        <v>77</v>
      </c>
      <c r="L30" s="30">
        <v>580</v>
      </c>
      <c r="M30" s="30">
        <v>0</v>
      </c>
      <c r="N30" s="30">
        <v>0</v>
      </c>
      <c r="O30" s="30">
        <v>154</v>
      </c>
      <c r="P30" s="30">
        <v>0</v>
      </c>
      <c r="Q30" s="18">
        <v>0</v>
      </c>
      <c r="R30" s="30">
        <v>84649</v>
      </c>
      <c r="S30" s="30">
        <f t="shared" si="3"/>
        <v>85599</v>
      </c>
    </row>
    <row r="31" spans="2:19" ht="15.75" x14ac:dyDescent="0.25">
      <c r="B31" s="25" t="s">
        <v>5</v>
      </c>
      <c r="C31" s="26" t="s">
        <v>41</v>
      </c>
      <c r="D31" s="27">
        <f t="shared" ref="D31:R31" si="5">SUM(D32:D36)</f>
        <v>18834</v>
      </c>
      <c r="E31" s="27">
        <f t="shared" si="5"/>
        <v>45107</v>
      </c>
      <c r="F31" s="27">
        <f t="shared" si="5"/>
        <v>61737</v>
      </c>
      <c r="G31" s="27">
        <f t="shared" si="5"/>
        <v>25930</v>
      </c>
      <c r="H31" s="27">
        <f t="shared" si="5"/>
        <v>77770</v>
      </c>
      <c r="I31" s="27">
        <f t="shared" si="5"/>
        <v>209135</v>
      </c>
      <c r="J31" s="27">
        <f t="shared" si="5"/>
        <v>119909</v>
      </c>
      <c r="K31" s="27">
        <f t="shared" si="5"/>
        <v>132479</v>
      </c>
      <c r="L31" s="27">
        <f t="shared" si="5"/>
        <v>216065</v>
      </c>
      <c r="M31" s="27">
        <f t="shared" si="5"/>
        <v>92982</v>
      </c>
      <c r="N31" s="28">
        <f t="shared" si="5"/>
        <v>35738</v>
      </c>
      <c r="O31" s="27">
        <f t="shared" si="5"/>
        <v>113430</v>
      </c>
      <c r="P31" s="27">
        <f t="shared" si="5"/>
        <v>9213</v>
      </c>
      <c r="Q31" s="27">
        <f t="shared" si="5"/>
        <v>24082</v>
      </c>
      <c r="R31" s="27">
        <f t="shared" si="5"/>
        <v>1742861</v>
      </c>
      <c r="S31" s="27">
        <f>SUM(D31:R31)</f>
        <v>2925272</v>
      </c>
    </row>
    <row r="32" spans="2:19" ht="15" x14ac:dyDescent="0.25">
      <c r="B32" s="29"/>
      <c r="C32" s="17" t="s">
        <v>42</v>
      </c>
      <c r="D32" s="30">
        <v>15187</v>
      </c>
      <c r="E32" s="30">
        <v>18192</v>
      </c>
      <c r="F32" s="30">
        <v>32399</v>
      </c>
      <c r="G32" s="30">
        <v>11644</v>
      </c>
      <c r="H32" s="30">
        <v>47746</v>
      </c>
      <c r="I32" s="30">
        <v>85671</v>
      </c>
      <c r="J32" s="30">
        <v>81130</v>
      </c>
      <c r="K32" s="30">
        <v>72469</v>
      </c>
      <c r="L32" s="30">
        <v>110502</v>
      </c>
      <c r="M32" s="30">
        <v>32619</v>
      </c>
      <c r="N32" s="30">
        <v>25000</v>
      </c>
      <c r="O32" s="30">
        <v>42206</v>
      </c>
      <c r="P32" s="30">
        <v>3405</v>
      </c>
      <c r="Q32" s="18">
        <v>15260</v>
      </c>
      <c r="R32" s="30">
        <v>1021213</v>
      </c>
      <c r="S32" s="30">
        <f t="shared" si="3"/>
        <v>1614643</v>
      </c>
    </row>
    <row r="33" spans="2:19" ht="15" x14ac:dyDescent="0.25">
      <c r="B33" s="29"/>
      <c r="C33" s="17" t="s">
        <v>43</v>
      </c>
      <c r="D33" s="30">
        <v>1769</v>
      </c>
      <c r="E33" s="30">
        <v>6572</v>
      </c>
      <c r="F33" s="30">
        <v>22733</v>
      </c>
      <c r="G33" s="30">
        <v>6588</v>
      </c>
      <c r="H33" s="30">
        <v>16237</v>
      </c>
      <c r="I33" s="30">
        <v>27451</v>
      </c>
      <c r="J33" s="30">
        <v>18109</v>
      </c>
      <c r="K33" s="30">
        <v>41644</v>
      </c>
      <c r="L33" s="30">
        <v>61161</v>
      </c>
      <c r="M33" s="30">
        <v>30436</v>
      </c>
      <c r="N33" s="30">
        <v>8998</v>
      </c>
      <c r="O33" s="30">
        <v>60845</v>
      </c>
      <c r="P33" s="30">
        <v>3183</v>
      </c>
      <c r="Q33" s="18">
        <v>8623</v>
      </c>
      <c r="R33" s="30">
        <v>352940</v>
      </c>
      <c r="S33" s="30">
        <f t="shared" si="3"/>
        <v>667289</v>
      </c>
    </row>
    <row r="34" spans="2:19" ht="15" x14ac:dyDescent="0.25">
      <c r="B34" s="29"/>
      <c r="C34" s="17" t="s">
        <v>44</v>
      </c>
      <c r="D34" s="30">
        <v>1878</v>
      </c>
      <c r="E34" s="30">
        <v>14074</v>
      </c>
      <c r="F34" s="30">
        <v>3287</v>
      </c>
      <c r="G34" s="30">
        <v>5448</v>
      </c>
      <c r="H34" s="30">
        <v>9076</v>
      </c>
      <c r="I34" s="30">
        <v>4655</v>
      </c>
      <c r="J34" s="30">
        <v>4801</v>
      </c>
      <c r="K34" s="30">
        <v>7516</v>
      </c>
      <c r="L34" s="30">
        <v>19216</v>
      </c>
      <c r="M34" s="30">
        <v>5799</v>
      </c>
      <c r="N34" s="30">
        <v>1740</v>
      </c>
      <c r="O34" s="30">
        <v>5354</v>
      </c>
      <c r="P34" s="30">
        <v>2625</v>
      </c>
      <c r="Q34" s="18">
        <v>37</v>
      </c>
      <c r="R34" s="30">
        <v>145251</v>
      </c>
      <c r="S34" s="30">
        <f t="shared" si="3"/>
        <v>230757</v>
      </c>
    </row>
    <row r="35" spans="2:19" ht="15" x14ac:dyDescent="0.25">
      <c r="B35" s="29"/>
      <c r="C35" s="17" t="s">
        <v>45</v>
      </c>
      <c r="D35" s="30">
        <v>0</v>
      </c>
      <c r="E35" s="30">
        <v>6269</v>
      </c>
      <c r="F35" s="30">
        <v>3318</v>
      </c>
      <c r="G35" s="30">
        <v>2250</v>
      </c>
      <c r="H35" s="30">
        <v>4711</v>
      </c>
      <c r="I35" s="30">
        <v>91231</v>
      </c>
      <c r="J35" s="30">
        <v>15869</v>
      </c>
      <c r="K35" s="30">
        <v>10790</v>
      </c>
      <c r="L35" s="30">
        <v>24597</v>
      </c>
      <c r="M35" s="30">
        <v>24128</v>
      </c>
      <c r="N35" s="30">
        <v>0</v>
      </c>
      <c r="O35" s="30">
        <v>4827</v>
      </c>
      <c r="P35" s="30">
        <v>0</v>
      </c>
      <c r="Q35" s="18">
        <v>162</v>
      </c>
      <c r="R35" s="30">
        <v>140610</v>
      </c>
      <c r="S35" s="30">
        <f t="shared" si="3"/>
        <v>328762</v>
      </c>
    </row>
    <row r="36" spans="2:19" ht="15" x14ac:dyDescent="0.25">
      <c r="B36" s="31"/>
      <c r="C36" s="17" t="s">
        <v>46</v>
      </c>
      <c r="D36" s="30">
        <v>0</v>
      </c>
      <c r="E36" s="30">
        <v>0</v>
      </c>
      <c r="F36" s="30">
        <v>0</v>
      </c>
      <c r="G36" s="30">
        <v>0</v>
      </c>
      <c r="H36" s="30">
        <v>0</v>
      </c>
      <c r="I36" s="30">
        <v>127</v>
      </c>
      <c r="J36" s="30">
        <v>0</v>
      </c>
      <c r="K36" s="30">
        <v>60</v>
      </c>
      <c r="L36" s="30">
        <v>589</v>
      </c>
      <c r="M36" s="30">
        <v>0</v>
      </c>
      <c r="N36" s="30">
        <v>0</v>
      </c>
      <c r="O36" s="30">
        <v>198</v>
      </c>
      <c r="P36" s="30">
        <v>0</v>
      </c>
      <c r="Q36" s="18">
        <v>0</v>
      </c>
      <c r="R36" s="30">
        <v>82847</v>
      </c>
      <c r="S36" s="30">
        <f t="shared" si="3"/>
        <v>83821</v>
      </c>
    </row>
    <row r="37" spans="2:19" ht="15.75" x14ac:dyDescent="0.25">
      <c r="B37" s="25" t="s">
        <v>6</v>
      </c>
      <c r="C37" s="26" t="s">
        <v>41</v>
      </c>
      <c r="D37" s="27">
        <f t="shared" ref="D37:R37" si="6">SUM(D38:D42)</f>
        <v>18916</v>
      </c>
      <c r="E37" s="27">
        <f t="shared" si="6"/>
        <v>45919</v>
      </c>
      <c r="F37" s="27">
        <f t="shared" si="6"/>
        <v>62663</v>
      </c>
      <c r="G37" s="27">
        <f t="shared" si="6"/>
        <v>25527</v>
      </c>
      <c r="H37" s="27">
        <f t="shared" si="6"/>
        <v>76884</v>
      </c>
      <c r="I37" s="27">
        <f t="shared" si="6"/>
        <v>211758</v>
      </c>
      <c r="J37" s="27">
        <f t="shared" si="6"/>
        <v>118179</v>
      </c>
      <c r="K37" s="27">
        <f t="shared" si="6"/>
        <v>130586</v>
      </c>
      <c r="L37" s="27">
        <f t="shared" si="6"/>
        <v>218455</v>
      </c>
      <c r="M37" s="27">
        <f t="shared" si="6"/>
        <v>94607</v>
      </c>
      <c r="N37" s="28">
        <f t="shared" si="6"/>
        <v>32733</v>
      </c>
      <c r="O37" s="27">
        <f t="shared" si="6"/>
        <v>109067</v>
      </c>
      <c r="P37" s="27">
        <f t="shared" si="6"/>
        <v>9082</v>
      </c>
      <c r="Q37" s="27">
        <f t="shared" si="6"/>
        <v>24778</v>
      </c>
      <c r="R37" s="27">
        <f t="shared" si="6"/>
        <v>1752061</v>
      </c>
      <c r="S37" s="27">
        <f>SUM(D37:R37)</f>
        <v>2931215</v>
      </c>
    </row>
    <row r="38" spans="2:19" ht="15" x14ac:dyDescent="0.25">
      <c r="B38" s="29"/>
      <c r="C38" s="17" t="s">
        <v>42</v>
      </c>
      <c r="D38" s="30">
        <v>15117</v>
      </c>
      <c r="E38" s="30">
        <v>19670</v>
      </c>
      <c r="F38" s="30">
        <v>33512</v>
      </c>
      <c r="G38" s="30">
        <v>11163</v>
      </c>
      <c r="H38" s="30">
        <v>46779</v>
      </c>
      <c r="I38" s="30">
        <v>87976</v>
      </c>
      <c r="J38" s="30">
        <v>79625</v>
      </c>
      <c r="K38" s="30">
        <v>71750</v>
      </c>
      <c r="L38" s="30">
        <v>111612</v>
      </c>
      <c r="M38" s="30">
        <v>34274</v>
      </c>
      <c r="N38" s="30">
        <v>22903</v>
      </c>
      <c r="O38" s="30">
        <v>40603</v>
      </c>
      <c r="P38" s="30">
        <v>3412</v>
      </c>
      <c r="Q38" s="18">
        <v>15654</v>
      </c>
      <c r="R38" s="30">
        <v>1031310</v>
      </c>
      <c r="S38" s="30">
        <f t="shared" si="3"/>
        <v>1625360</v>
      </c>
    </row>
    <row r="39" spans="2:19" ht="15" x14ac:dyDescent="0.25">
      <c r="B39" s="29"/>
      <c r="C39" s="17" t="s">
        <v>43</v>
      </c>
      <c r="D39" s="30">
        <v>1932</v>
      </c>
      <c r="E39" s="30">
        <v>6044</v>
      </c>
      <c r="F39" s="30">
        <v>22664</v>
      </c>
      <c r="G39" s="30">
        <v>6937</v>
      </c>
      <c r="H39" s="30">
        <v>16495</v>
      </c>
      <c r="I39" s="30">
        <v>27975</v>
      </c>
      <c r="J39" s="30">
        <v>18539</v>
      </c>
      <c r="K39" s="30">
        <v>40547</v>
      </c>
      <c r="L39" s="30">
        <v>62764</v>
      </c>
      <c r="M39" s="30">
        <v>30446</v>
      </c>
      <c r="N39" s="30">
        <v>8100</v>
      </c>
      <c r="O39" s="30">
        <v>58090</v>
      </c>
      <c r="P39" s="30">
        <v>3060</v>
      </c>
      <c r="Q39" s="18">
        <v>8907</v>
      </c>
      <c r="R39" s="30">
        <v>354021</v>
      </c>
      <c r="S39" s="30">
        <f t="shared" si="3"/>
        <v>666521</v>
      </c>
    </row>
    <row r="40" spans="2:19" ht="15" x14ac:dyDescent="0.25">
      <c r="B40" s="29"/>
      <c r="C40" s="17" t="s">
        <v>44</v>
      </c>
      <c r="D40" s="30">
        <v>1867</v>
      </c>
      <c r="E40" s="30">
        <v>13995</v>
      </c>
      <c r="F40" s="30">
        <v>3269</v>
      </c>
      <c r="G40" s="30">
        <v>5417</v>
      </c>
      <c r="H40" s="30">
        <v>9025</v>
      </c>
      <c r="I40" s="30">
        <v>4629</v>
      </c>
      <c r="J40" s="30">
        <v>4774</v>
      </c>
      <c r="K40" s="30">
        <v>7474</v>
      </c>
      <c r="L40" s="30">
        <v>19108</v>
      </c>
      <c r="M40" s="30">
        <v>5766</v>
      </c>
      <c r="N40" s="30">
        <v>1730</v>
      </c>
      <c r="O40" s="30">
        <v>5324</v>
      </c>
      <c r="P40" s="30">
        <v>2610</v>
      </c>
      <c r="Q40" s="18">
        <v>37</v>
      </c>
      <c r="R40" s="30">
        <v>144432</v>
      </c>
      <c r="S40" s="30">
        <f t="shared" si="3"/>
        <v>229457</v>
      </c>
    </row>
    <row r="41" spans="2:19" ht="15" x14ac:dyDescent="0.25">
      <c r="B41" s="29"/>
      <c r="C41" s="17" t="s">
        <v>45</v>
      </c>
      <c r="D41" s="30">
        <v>0</v>
      </c>
      <c r="E41" s="30">
        <v>6210</v>
      </c>
      <c r="F41" s="30">
        <v>3218</v>
      </c>
      <c r="G41" s="30">
        <v>2010</v>
      </c>
      <c r="H41" s="30">
        <v>4585</v>
      </c>
      <c r="I41" s="30">
        <v>91047</v>
      </c>
      <c r="J41" s="30">
        <v>15241</v>
      </c>
      <c r="K41" s="30">
        <v>10749</v>
      </c>
      <c r="L41" s="30">
        <v>24357</v>
      </c>
      <c r="M41" s="30">
        <v>24121</v>
      </c>
      <c r="N41" s="30">
        <v>0</v>
      </c>
      <c r="O41" s="30">
        <v>4847</v>
      </c>
      <c r="P41" s="30">
        <v>0</v>
      </c>
      <c r="Q41" s="18">
        <v>180</v>
      </c>
      <c r="R41" s="30">
        <v>138651</v>
      </c>
      <c r="S41" s="30">
        <f t="shared" si="3"/>
        <v>325216</v>
      </c>
    </row>
    <row r="42" spans="2:19" ht="15" x14ac:dyDescent="0.25">
      <c r="B42" s="31"/>
      <c r="C42" s="17" t="s">
        <v>46</v>
      </c>
      <c r="D42" s="30">
        <v>0</v>
      </c>
      <c r="E42" s="30">
        <v>0</v>
      </c>
      <c r="F42" s="30">
        <v>0</v>
      </c>
      <c r="G42" s="30">
        <v>0</v>
      </c>
      <c r="H42" s="30">
        <v>0</v>
      </c>
      <c r="I42" s="30">
        <v>131</v>
      </c>
      <c r="J42" s="30">
        <v>0</v>
      </c>
      <c r="K42" s="30">
        <v>66</v>
      </c>
      <c r="L42" s="30">
        <v>614</v>
      </c>
      <c r="M42" s="30">
        <v>0</v>
      </c>
      <c r="N42" s="30">
        <v>0</v>
      </c>
      <c r="O42" s="30">
        <v>203</v>
      </c>
      <c r="P42" s="30">
        <v>0</v>
      </c>
      <c r="Q42" s="18">
        <v>0</v>
      </c>
      <c r="R42" s="30">
        <v>83647</v>
      </c>
      <c r="S42" s="30">
        <f t="shared" si="3"/>
        <v>84661</v>
      </c>
    </row>
    <row r="43" spans="2:19" ht="15.75" x14ac:dyDescent="0.25">
      <c r="B43" s="25" t="s">
        <v>7</v>
      </c>
      <c r="C43" s="26" t="s">
        <v>41</v>
      </c>
      <c r="D43" s="27">
        <f t="shared" ref="D43:R43" si="7">SUM(D44:D48)</f>
        <v>17286</v>
      </c>
      <c r="E43" s="27">
        <f t="shared" si="7"/>
        <v>44596</v>
      </c>
      <c r="F43" s="27">
        <f t="shared" si="7"/>
        <v>62920</v>
      </c>
      <c r="G43" s="27">
        <f t="shared" si="7"/>
        <v>27004</v>
      </c>
      <c r="H43" s="27">
        <f t="shared" si="7"/>
        <v>65880</v>
      </c>
      <c r="I43" s="27">
        <f t="shared" si="7"/>
        <v>189896</v>
      </c>
      <c r="J43" s="27">
        <f t="shared" si="7"/>
        <v>113871</v>
      </c>
      <c r="K43" s="27">
        <f t="shared" si="7"/>
        <v>113104</v>
      </c>
      <c r="L43" s="27">
        <f t="shared" si="7"/>
        <v>195020</v>
      </c>
      <c r="M43" s="27">
        <f t="shared" si="7"/>
        <v>86153</v>
      </c>
      <c r="N43" s="28">
        <f t="shared" si="7"/>
        <v>29412</v>
      </c>
      <c r="O43" s="27">
        <f t="shared" si="7"/>
        <v>96554</v>
      </c>
      <c r="P43" s="27">
        <f t="shared" si="7"/>
        <v>8502</v>
      </c>
      <c r="Q43" s="27">
        <f t="shared" si="7"/>
        <v>25354</v>
      </c>
      <c r="R43" s="27">
        <f t="shared" si="7"/>
        <v>1679027</v>
      </c>
      <c r="S43" s="27">
        <f>SUM(D43:R43)</f>
        <v>2754579</v>
      </c>
    </row>
    <row r="44" spans="2:19" ht="15" x14ac:dyDescent="0.25">
      <c r="B44" s="29"/>
      <c r="C44" s="17" t="s">
        <v>42</v>
      </c>
      <c r="D44" s="30">
        <v>13478</v>
      </c>
      <c r="E44" s="30">
        <v>17574</v>
      </c>
      <c r="F44" s="30">
        <v>33852</v>
      </c>
      <c r="G44" s="30">
        <v>12973</v>
      </c>
      <c r="H44" s="30">
        <v>35939</v>
      </c>
      <c r="I44" s="30">
        <v>66876</v>
      </c>
      <c r="J44" s="30">
        <v>76168</v>
      </c>
      <c r="K44" s="30">
        <v>56276</v>
      </c>
      <c r="L44" s="30">
        <v>89018</v>
      </c>
      <c r="M44" s="30">
        <v>25592</v>
      </c>
      <c r="N44" s="30">
        <v>20111</v>
      </c>
      <c r="O44" s="30">
        <v>29437</v>
      </c>
      <c r="P44" s="30">
        <v>2812</v>
      </c>
      <c r="Q44" s="18">
        <v>16175</v>
      </c>
      <c r="R44" s="30">
        <v>961574</v>
      </c>
      <c r="S44" s="30">
        <f t="shared" si="3"/>
        <v>1457855</v>
      </c>
    </row>
    <row r="45" spans="2:19" ht="15" x14ac:dyDescent="0.25">
      <c r="B45" s="29"/>
      <c r="C45" s="17" t="s">
        <v>43</v>
      </c>
      <c r="D45" s="30">
        <v>1961</v>
      </c>
      <c r="E45" s="30">
        <v>6776</v>
      </c>
      <c r="F45" s="30">
        <v>22725</v>
      </c>
      <c r="G45" s="30">
        <v>6356</v>
      </c>
      <c r="H45" s="30">
        <v>16532</v>
      </c>
      <c r="I45" s="30">
        <v>28033</v>
      </c>
      <c r="J45" s="30">
        <v>18197</v>
      </c>
      <c r="K45" s="30">
        <v>39297</v>
      </c>
      <c r="L45" s="30">
        <v>62625</v>
      </c>
      <c r="M45" s="30">
        <v>31355</v>
      </c>
      <c r="N45" s="30">
        <v>7590</v>
      </c>
      <c r="O45" s="30">
        <v>56850</v>
      </c>
      <c r="P45" s="30">
        <v>3109</v>
      </c>
      <c r="Q45" s="18">
        <v>8963</v>
      </c>
      <c r="R45" s="30">
        <v>351263</v>
      </c>
      <c r="S45" s="30">
        <f t="shared" si="3"/>
        <v>661632</v>
      </c>
    </row>
    <row r="46" spans="2:19" ht="15" x14ac:dyDescent="0.25">
      <c r="B46" s="29"/>
      <c r="C46" s="17" t="s">
        <v>44</v>
      </c>
      <c r="D46" s="30">
        <v>1847</v>
      </c>
      <c r="E46" s="30">
        <v>13841</v>
      </c>
      <c r="F46" s="30">
        <v>3233</v>
      </c>
      <c r="G46" s="30">
        <v>5358</v>
      </c>
      <c r="H46" s="30">
        <v>8926</v>
      </c>
      <c r="I46" s="30">
        <v>4578</v>
      </c>
      <c r="J46" s="30">
        <v>4721</v>
      </c>
      <c r="K46" s="30">
        <v>7392</v>
      </c>
      <c r="L46" s="30">
        <v>18898</v>
      </c>
      <c r="M46" s="30">
        <v>5703</v>
      </c>
      <c r="N46" s="30">
        <v>1711</v>
      </c>
      <c r="O46" s="30">
        <v>5266</v>
      </c>
      <c r="P46" s="30">
        <v>2581</v>
      </c>
      <c r="Q46" s="18">
        <v>36</v>
      </c>
      <c r="R46" s="30">
        <v>142843</v>
      </c>
      <c r="S46" s="30">
        <f t="shared" si="3"/>
        <v>226934</v>
      </c>
    </row>
    <row r="47" spans="2:19" ht="15" x14ac:dyDescent="0.25">
      <c r="B47" s="29"/>
      <c r="C47" s="17" t="s">
        <v>45</v>
      </c>
      <c r="D47" s="30">
        <v>0</v>
      </c>
      <c r="E47" s="30">
        <v>6405</v>
      </c>
      <c r="F47" s="30">
        <v>3110</v>
      </c>
      <c r="G47" s="30">
        <v>2317</v>
      </c>
      <c r="H47" s="30">
        <v>4483</v>
      </c>
      <c r="I47" s="30">
        <v>90280</v>
      </c>
      <c r="J47" s="30">
        <v>14785</v>
      </c>
      <c r="K47" s="30">
        <v>10070</v>
      </c>
      <c r="L47" s="30">
        <v>23961</v>
      </c>
      <c r="M47" s="30">
        <v>23503</v>
      </c>
      <c r="N47" s="30">
        <v>0</v>
      </c>
      <c r="O47" s="30">
        <v>4781</v>
      </c>
      <c r="P47" s="30">
        <v>0</v>
      </c>
      <c r="Q47" s="18">
        <v>180</v>
      </c>
      <c r="R47" s="30">
        <v>140132</v>
      </c>
      <c r="S47" s="30">
        <f t="shared" si="3"/>
        <v>324007</v>
      </c>
    </row>
    <row r="48" spans="2:19" ht="15" x14ac:dyDescent="0.25">
      <c r="B48" s="31"/>
      <c r="C48" s="20" t="s">
        <v>46</v>
      </c>
      <c r="D48" s="32">
        <v>0</v>
      </c>
      <c r="E48" s="32">
        <v>0</v>
      </c>
      <c r="F48" s="32">
        <v>0</v>
      </c>
      <c r="G48" s="32">
        <v>0</v>
      </c>
      <c r="H48" s="32">
        <v>0</v>
      </c>
      <c r="I48" s="32">
        <v>129</v>
      </c>
      <c r="J48" s="32">
        <v>0</v>
      </c>
      <c r="K48" s="32">
        <v>69</v>
      </c>
      <c r="L48" s="32">
        <v>518</v>
      </c>
      <c r="M48" s="32">
        <v>0</v>
      </c>
      <c r="N48" s="32">
        <v>0</v>
      </c>
      <c r="O48" s="32">
        <v>220</v>
      </c>
      <c r="P48" s="32">
        <v>0</v>
      </c>
      <c r="Q48" s="21">
        <v>0</v>
      </c>
      <c r="R48" s="32">
        <v>83215</v>
      </c>
      <c r="S48" s="32">
        <f t="shared" si="3"/>
        <v>84151</v>
      </c>
    </row>
    <row r="49" spans="2:19" ht="15.75" x14ac:dyDescent="0.25">
      <c r="B49" s="25" t="s">
        <v>8</v>
      </c>
      <c r="C49" s="26" t="s">
        <v>41</v>
      </c>
      <c r="D49" s="27">
        <f t="shared" ref="D49:R49" si="8">SUM(D50:D54)</f>
        <v>18191</v>
      </c>
      <c r="E49" s="27">
        <f t="shared" si="8"/>
        <v>44965</v>
      </c>
      <c r="F49" s="27">
        <f t="shared" si="8"/>
        <v>64096</v>
      </c>
      <c r="G49" s="27">
        <f t="shared" si="8"/>
        <v>25116</v>
      </c>
      <c r="H49" s="27">
        <f t="shared" si="8"/>
        <v>72250</v>
      </c>
      <c r="I49" s="27">
        <f t="shared" si="8"/>
        <v>197759</v>
      </c>
      <c r="J49" s="27">
        <f t="shared" si="8"/>
        <v>106673</v>
      </c>
      <c r="K49" s="27">
        <f t="shared" si="8"/>
        <v>119893</v>
      </c>
      <c r="L49" s="27">
        <f t="shared" si="8"/>
        <v>206304</v>
      </c>
      <c r="M49" s="27">
        <f t="shared" si="8"/>
        <v>88142</v>
      </c>
      <c r="N49" s="28">
        <f t="shared" si="8"/>
        <v>30141</v>
      </c>
      <c r="O49" s="27">
        <f t="shared" si="8"/>
        <v>102270</v>
      </c>
      <c r="P49" s="27">
        <f t="shared" si="8"/>
        <v>8867</v>
      </c>
      <c r="Q49" s="27">
        <f t="shared" si="8"/>
        <v>24638</v>
      </c>
      <c r="R49" s="27">
        <f t="shared" si="8"/>
        <v>1693320</v>
      </c>
      <c r="S49" s="27">
        <f>SUM(D49:R49)</f>
        <v>2802625</v>
      </c>
    </row>
    <row r="50" spans="2:19" ht="15" x14ac:dyDescent="0.25">
      <c r="B50" s="29"/>
      <c r="C50" s="17" t="s">
        <v>42</v>
      </c>
      <c r="D50" s="30">
        <v>14553</v>
      </c>
      <c r="E50" s="30">
        <v>18652</v>
      </c>
      <c r="F50" s="30">
        <v>35694</v>
      </c>
      <c r="G50" s="30">
        <v>11221</v>
      </c>
      <c r="H50" s="30">
        <v>43487</v>
      </c>
      <c r="I50" s="30">
        <v>79295</v>
      </c>
      <c r="J50" s="30">
        <v>70826</v>
      </c>
      <c r="K50" s="30">
        <v>63651</v>
      </c>
      <c r="L50" s="30">
        <v>103927</v>
      </c>
      <c r="M50" s="30">
        <v>29831</v>
      </c>
      <c r="N50" s="30">
        <v>20692</v>
      </c>
      <c r="O50" s="33">
        <v>36512</v>
      </c>
      <c r="P50" s="30">
        <v>3090</v>
      </c>
      <c r="Q50" s="18">
        <v>15193</v>
      </c>
      <c r="R50" s="30">
        <v>995680</v>
      </c>
      <c r="S50" s="30">
        <f t="shared" ref="S50:S54" si="9">SUM(D50:R50)</f>
        <v>1542304</v>
      </c>
    </row>
    <row r="51" spans="2:19" ht="15" x14ac:dyDescent="0.25">
      <c r="B51" s="29"/>
      <c r="C51" s="17" t="s">
        <v>43</v>
      </c>
      <c r="D51" s="30">
        <v>1870</v>
      </c>
      <c r="E51" s="30">
        <v>6633</v>
      </c>
      <c r="F51" s="30">
        <v>21902</v>
      </c>
      <c r="G51" s="30">
        <v>6341</v>
      </c>
      <c r="H51" s="30">
        <v>15842</v>
      </c>
      <c r="I51" s="30">
        <v>26959</v>
      </c>
      <c r="J51" s="30">
        <v>17879</v>
      </c>
      <c r="K51" s="30">
        <v>39555</v>
      </c>
      <c r="L51" s="30">
        <v>60308</v>
      </c>
      <c r="M51" s="30">
        <v>30323</v>
      </c>
      <c r="N51" s="30">
        <v>7811</v>
      </c>
      <c r="O51" s="33">
        <v>55714</v>
      </c>
      <c r="P51" s="30">
        <v>3306</v>
      </c>
      <c r="Q51" s="18">
        <v>9239</v>
      </c>
      <c r="R51" s="30">
        <v>346330</v>
      </c>
      <c r="S51" s="30">
        <f t="shared" si="9"/>
        <v>650012</v>
      </c>
    </row>
    <row r="52" spans="2:19" ht="15" x14ac:dyDescent="0.25">
      <c r="B52" s="29"/>
      <c r="C52" s="17" t="s">
        <v>44</v>
      </c>
      <c r="D52" s="30">
        <v>1768</v>
      </c>
      <c r="E52" s="30">
        <v>13250</v>
      </c>
      <c r="F52" s="30">
        <v>3095</v>
      </c>
      <c r="G52" s="30">
        <v>5129</v>
      </c>
      <c r="H52" s="30">
        <v>8545</v>
      </c>
      <c r="I52" s="30">
        <v>4383</v>
      </c>
      <c r="J52" s="30">
        <v>4520</v>
      </c>
      <c r="K52" s="30">
        <v>7076</v>
      </c>
      <c r="L52" s="30">
        <v>18091</v>
      </c>
      <c r="M52" s="30">
        <v>5459</v>
      </c>
      <c r="N52" s="30">
        <v>1638</v>
      </c>
      <c r="O52" s="33">
        <v>5041</v>
      </c>
      <c r="P52" s="30">
        <v>2471</v>
      </c>
      <c r="Q52" s="18">
        <v>35</v>
      </c>
      <c r="R52" s="30">
        <v>136745</v>
      </c>
      <c r="S52" s="30">
        <f t="shared" si="9"/>
        <v>217246</v>
      </c>
    </row>
    <row r="53" spans="2:19" ht="15" x14ac:dyDescent="0.25">
      <c r="B53" s="29"/>
      <c r="C53" s="17" t="s">
        <v>45</v>
      </c>
      <c r="D53" s="30">
        <v>0</v>
      </c>
      <c r="E53" s="30">
        <v>6430</v>
      </c>
      <c r="F53" s="30">
        <v>3405</v>
      </c>
      <c r="G53" s="30">
        <v>2425</v>
      </c>
      <c r="H53" s="30">
        <v>4376</v>
      </c>
      <c r="I53" s="30">
        <v>86967</v>
      </c>
      <c r="J53" s="30">
        <v>13448</v>
      </c>
      <c r="K53" s="30">
        <v>9525</v>
      </c>
      <c r="L53" s="30">
        <v>23477</v>
      </c>
      <c r="M53" s="30">
        <v>22529</v>
      </c>
      <c r="N53" s="30">
        <v>0</v>
      </c>
      <c r="O53" s="33">
        <v>4644</v>
      </c>
      <c r="P53" s="30">
        <v>0</v>
      </c>
      <c r="Q53" s="18">
        <v>171</v>
      </c>
      <c r="R53" s="30">
        <v>133422</v>
      </c>
      <c r="S53" s="30">
        <f t="shared" si="9"/>
        <v>310819</v>
      </c>
    </row>
    <row r="54" spans="2:19" ht="15" x14ac:dyDescent="0.25">
      <c r="B54" s="31"/>
      <c r="C54" s="20" t="s">
        <v>46</v>
      </c>
      <c r="D54" s="32">
        <v>0</v>
      </c>
      <c r="E54" s="32">
        <v>0</v>
      </c>
      <c r="F54" s="32">
        <v>0</v>
      </c>
      <c r="G54" s="32">
        <v>0</v>
      </c>
      <c r="H54" s="32">
        <v>0</v>
      </c>
      <c r="I54" s="32">
        <v>155</v>
      </c>
      <c r="J54" s="32">
        <v>0</v>
      </c>
      <c r="K54" s="32">
        <v>86</v>
      </c>
      <c r="L54" s="32">
        <v>501</v>
      </c>
      <c r="M54" s="32">
        <v>0</v>
      </c>
      <c r="N54" s="32">
        <v>0</v>
      </c>
      <c r="O54" s="33">
        <v>359</v>
      </c>
      <c r="P54" s="32">
        <v>0</v>
      </c>
      <c r="Q54" s="21">
        <v>0</v>
      </c>
      <c r="R54" s="32">
        <v>81143</v>
      </c>
      <c r="S54" s="32">
        <f t="shared" si="9"/>
        <v>82244</v>
      </c>
    </row>
    <row r="55" spans="2:19" ht="15.75" x14ac:dyDescent="0.25">
      <c r="B55" s="25" t="s">
        <v>9</v>
      </c>
      <c r="C55" s="26" t="s">
        <v>41</v>
      </c>
      <c r="D55" s="27">
        <f t="shared" ref="D55:R55" si="10">SUM(D56:D60)</f>
        <v>18995</v>
      </c>
      <c r="E55" s="27">
        <f t="shared" si="10"/>
        <v>46264</v>
      </c>
      <c r="F55" s="27">
        <f t="shared" si="10"/>
        <v>62790</v>
      </c>
      <c r="G55" s="27">
        <f t="shared" si="10"/>
        <v>24851</v>
      </c>
      <c r="H55" s="27">
        <f t="shared" si="10"/>
        <v>72170</v>
      </c>
      <c r="I55" s="27">
        <f t="shared" si="10"/>
        <v>197079</v>
      </c>
      <c r="J55" s="27">
        <f t="shared" si="10"/>
        <v>104890</v>
      </c>
      <c r="K55" s="27">
        <f t="shared" si="10"/>
        <v>114187</v>
      </c>
      <c r="L55" s="27">
        <f t="shared" si="10"/>
        <v>206579</v>
      </c>
      <c r="M55" s="27">
        <f t="shared" si="10"/>
        <v>87874</v>
      </c>
      <c r="N55" s="28">
        <f t="shared" si="10"/>
        <v>30568</v>
      </c>
      <c r="O55" s="27">
        <f t="shared" si="10"/>
        <v>101194</v>
      </c>
      <c r="P55" s="27">
        <f t="shared" si="10"/>
        <v>8702</v>
      </c>
      <c r="Q55" s="27">
        <f t="shared" si="10"/>
        <v>24512</v>
      </c>
      <c r="R55" s="27">
        <f t="shared" si="10"/>
        <v>1679629</v>
      </c>
      <c r="S55" s="27">
        <f>SUM(D55:R55)</f>
        <v>2780284</v>
      </c>
    </row>
    <row r="56" spans="2:19" ht="15" x14ac:dyDescent="0.25">
      <c r="B56" s="29"/>
      <c r="C56" s="17" t="s">
        <v>42</v>
      </c>
      <c r="D56" s="30">
        <v>15185</v>
      </c>
      <c r="E56" s="30">
        <v>19150</v>
      </c>
      <c r="F56" s="30">
        <v>34660</v>
      </c>
      <c r="G56" s="30">
        <v>11209</v>
      </c>
      <c r="H56" s="30">
        <v>43848</v>
      </c>
      <c r="I56" s="30">
        <v>78550</v>
      </c>
      <c r="J56" s="30">
        <v>68861</v>
      </c>
      <c r="K56" s="30">
        <v>61231</v>
      </c>
      <c r="L56" s="30">
        <v>103743</v>
      </c>
      <c r="M56" s="30">
        <v>29161</v>
      </c>
      <c r="N56" s="30">
        <v>21068</v>
      </c>
      <c r="O56" s="30">
        <v>36691</v>
      </c>
      <c r="P56" s="30">
        <v>3075</v>
      </c>
      <c r="Q56" s="18">
        <v>15114</v>
      </c>
      <c r="R56" s="30">
        <v>986577</v>
      </c>
      <c r="S56" s="30">
        <f t="shared" ref="S56:S60" si="11">SUM(D56:R56)</f>
        <v>1528123</v>
      </c>
    </row>
    <row r="57" spans="2:19" ht="15" x14ac:dyDescent="0.25">
      <c r="B57" s="29"/>
      <c r="C57" s="17" t="s">
        <v>43</v>
      </c>
      <c r="D57" s="30">
        <v>2053</v>
      </c>
      <c r="E57" s="30">
        <v>6062</v>
      </c>
      <c r="F57" s="30">
        <v>21688</v>
      </c>
      <c r="G57" s="30">
        <v>6217</v>
      </c>
      <c r="H57" s="30">
        <v>15704</v>
      </c>
      <c r="I57" s="30">
        <v>26686</v>
      </c>
      <c r="J57" s="30">
        <v>17957</v>
      </c>
      <c r="K57" s="30">
        <v>36534</v>
      </c>
      <c r="L57" s="30">
        <v>61019</v>
      </c>
      <c r="M57" s="30">
        <v>30722</v>
      </c>
      <c r="N57" s="30">
        <v>7873</v>
      </c>
      <c r="O57" s="30">
        <v>54923</v>
      </c>
      <c r="P57" s="30">
        <v>3172</v>
      </c>
      <c r="Q57" s="18">
        <v>9196</v>
      </c>
      <c r="R57" s="30">
        <v>346572</v>
      </c>
      <c r="S57" s="30">
        <f t="shared" si="11"/>
        <v>646378</v>
      </c>
    </row>
    <row r="58" spans="2:19" ht="15" x14ac:dyDescent="0.25">
      <c r="B58" s="29"/>
      <c r="C58" s="17" t="s">
        <v>44</v>
      </c>
      <c r="D58" s="30">
        <v>1757</v>
      </c>
      <c r="E58" s="30">
        <v>13166</v>
      </c>
      <c r="F58" s="30">
        <v>3075</v>
      </c>
      <c r="G58" s="30">
        <v>5096</v>
      </c>
      <c r="H58" s="30">
        <v>8491</v>
      </c>
      <c r="I58" s="30">
        <v>4355</v>
      </c>
      <c r="J58" s="30">
        <v>4491</v>
      </c>
      <c r="K58" s="30">
        <v>7031</v>
      </c>
      <c r="L58" s="30">
        <v>17976</v>
      </c>
      <c r="M58" s="30">
        <v>5424</v>
      </c>
      <c r="N58" s="30">
        <v>1627</v>
      </c>
      <c r="O58" s="30">
        <v>5009</v>
      </c>
      <c r="P58" s="30">
        <v>2455</v>
      </c>
      <c r="Q58" s="18">
        <v>34</v>
      </c>
      <c r="R58" s="30">
        <v>135875</v>
      </c>
      <c r="S58" s="30">
        <f t="shared" si="11"/>
        <v>215862</v>
      </c>
    </row>
    <row r="59" spans="2:19" ht="15" x14ac:dyDescent="0.25">
      <c r="B59" s="29"/>
      <c r="C59" s="17" t="s">
        <v>45</v>
      </c>
      <c r="D59" s="30">
        <v>0</v>
      </c>
      <c r="E59" s="30">
        <v>7886</v>
      </c>
      <c r="F59" s="30">
        <v>3367</v>
      </c>
      <c r="G59" s="30">
        <v>2329</v>
      </c>
      <c r="H59" s="30">
        <v>4127</v>
      </c>
      <c r="I59" s="30">
        <v>87363</v>
      </c>
      <c r="J59" s="30">
        <v>13581</v>
      </c>
      <c r="K59" s="30">
        <v>9324</v>
      </c>
      <c r="L59" s="30">
        <v>23253</v>
      </c>
      <c r="M59" s="30">
        <v>22567</v>
      </c>
      <c r="N59" s="30">
        <v>0</v>
      </c>
      <c r="O59" s="30">
        <v>4390</v>
      </c>
      <c r="P59" s="30">
        <v>0</v>
      </c>
      <c r="Q59" s="18">
        <v>168</v>
      </c>
      <c r="R59" s="30">
        <v>129097</v>
      </c>
      <c r="S59" s="30">
        <f t="shared" si="11"/>
        <v>307452</v>
      </c>
    </row>
    <row r="60" spans="2:19" ht="15" x14ac:dyDescent="0.25">
      <c r="B60" s="31"/>
      <c r="C60" s="20" t="s">
        <v>46</v>
      </c>
      <c r="D60" s="32">
        <v>0</v>
      </c>
      <c r="E60" s="32">
        <v>0</v>
      </c>
      <c r="F60" s="32">
        <v>0</v>
      </c>
      <c r="G60" s="32">
        <v>0</v>
      </c>
      <c r="H60" s="32">
        <v>0</v>
      </c>
      <c r="I60" s="32">
        <v>125</v>
      </c>
      <c r="J60" s="32">
        <v>0</v>
      </c>
      <c r="K60" s="32">
        <v>67</v>
      </c>
      <c r="L60" s="32">
        <v>588</v>
      </c>
      <c r="M60" s="32">
        <v>0</v>
      </c>
      <c r="N60" s="32">
        <v>0</v>
      </c>
      <c r="O60" s="32">
        <v>181</v>
      </c>
      <c r="P60" s="32">
        <v>0</v>
      </c>
      <c r="Q60" s="21">
        <v>0</v>
      </c>
      <c r="R60" s="32">
        <v>81508</v>
      </c>
      <c r="S60" s="32">
        <f t="shared" si="11"/>
        <v>82469</v>
      </c>
    </row>
    <row r="61" spans="2:19" ht="15.75" x14ac:dyDescent="0.25">
      <c r="B61" s="25" t="s">
        <v>10</v>
      </c>
      <c r="C61" s="26" t="s">
        <v>41</v>
      </c>
      <c r="D61" s="27">
        <f t="shared" ref="D61:R61" si="12">SUM(D62:D66)</f>
        <v>18017</v>
      </c>
      <c r="E61" s="27">
        <f t="shared" si="12"/>
        <v>44388</v>
      </c>
      <c r="F61" s="27">
        <f t="shared" si="12"/>
        <v>64481</v>
      </c>
      <c r="G61" s="27">
        <f t="shared" si="12"/>
        <v>24814</v>
      </c>
      <c r="H61" s="27">
        <f t="shared" si="12"/>
        <v>72671</v>
      </c>
      <c r="I61" s="27">
        <f t="shared" si="12"/>
        <v>199531</v>
      </c>
      <c r="J61" s="27">
        <f t="shared" si="12"/>
        <v>105999</v>
      </c>
      <c r="K61" s="27">
        <f t="shared" si="12"/>
        <v>116013</v>
      </c>
      <c r="L61" s="27">
        <f t="shared" si="12"/>
        <v>203756</v>
      </c>
      <c r="M61" s="27">
        <f t="shared" si="12"/>
        <v>87181</v>
      </c>
      <c r="N61" s="28">
        <f t="shared" si="12"/>
        <v>31080</v>
      </c>
      <c r="O61" s="27">
        <f t="shared" si="12"/>
        <v>100484</v>
      </c>
      <c r="P61" s="27">
        <f t="shared" si="12"/>
        <v>8550</v>
      </c>
      <c r="Q61" s="27">
        <f t="shared" si="12"/>
        <v>23587</v>
      </c>
      <c r="R61" s="27">
        <f t="shared" si="12"/>
        <v>1669703</v>
      </c>
      <c r="S61" s="27">
        <f>SUM(D61:R61)</f>
        <v>2770255</v>
      </c>
    </row>
    <row r="62" spans="2:19" ht="15" x14ac:dyDescent="0.25">
      <c r="B62" s="29"/>
      <c r="C62" s="17" t="s">
        <v>42</v>
      </c>
      <c r="D62" s="30">
        <v>14333</v>
      </c>
      <c r="E62" s="30">
        <v>18026</v>
      </c>
      <c r="F62" s="30">
        <v>36032</v>
      </c>
      <c r="G62" s="30">
        <v>11379</v>
      </c>
      <c r="H62" s="30">
        <v>44501</v>
      </c>
      <c r="I62" s="30">
        <v>79461</v>
      </c>
      <c r="J62" s="30">
        <v>69105</v>
      </c>
      <c r="K62" s="30">
        <v>61753</v>
      </c>
      <c r="L62" s="30">
        <v>104610</v>
      </c>
      <c r="M62" s="30">
        <v>29394</v>
      </c>
      <c r="N62" s="30">
        <v>21598</v>
      </c>
      <c r="O62" s="30">
        <v>37270</v>
      </c>
      <c r="P62" s="30">
        <v>3003</v>
      </c>
      <c r="Q62" s="18">
        <v>14571</v>
      </c>
      <c r="R62" s="30">
        <v>989492</v>
      </c>
      <c r="S62" s="30">
        <f t="shared" ref="S62:S66" si="13">SUM(D62:R62)</f>
        <v>1534528</v>
      </c>
    </row>
    <row r="63" spans="2:19" ht="15" x14ac:dyDescent="0.25">
      <c r="B63" s="29"/>
      <c r="C63" s="17" t="s">
        <v>43</v>
      </c>
      <c r="D63" s="30">
        <v>1916</v>
      </c>
      <c r="E63" s="30">
        <v>6813</v>
      </c>
      <c r="F63" s="30">
        <v>21947</v>
      </c>
      <c r="G63" s="30">
        <v>6064</v>
      </c>
      <c r="H63" s="30">
        <v>15528</v>
      </c>
      <c r="I63" s="30">
        <v>28239</v>
      </c>
      <c r="J63" s="30">
        <v>18555</v>
      </c>
      <c r="K63" s="30">
        <v>37837</v>
      </c>
      <c r="L63" s="30">
        <v>58109</v>
      </c>
      <c r="M63" s="30">
        <v>30315</v>
      </c>
      <c r="N63" s="30">
        <v>7844</v>
      </c>
      <c r="O63" s="30">
        <v>53578</v>
      </c>
      <c r="P63" s="30">
        <v>3076</v>
      </c>
      <c r="Q63" s="18">
        <v>8809</v>
      </c>
      <c r="R63" s="30">
        <v>343154</v>
      </c>
      <c r="S63" s="30">
        <f t="shared" si="13"/>
        <v>641784</v>
      </c>
    </row>
    <row r="64" spans="2:19" ht="15" x14ac:dyDescent="0.25">
      <c r="B64" s="29"/>
      <c r="C64" s="17" t="s">
        <v>44</v>
      </c>
      <c r="D64" s="30">
        <v>1768</v>
      </c>
      <c r="E64" s="30">
        <v>13249</v>
      </c>
      <c r="F64" s="30">
        <v>3094</v>
      </c>
      <c r="G64" s="30">
        <v>5129</v>
      </c>
      <c r="H64" s="30">
        <v>8544</v>
      </c>
      <c r="I64" s="30">
        <v>4382</v>
      </c>
      <c r="J64" s="30">
        <v>4519</v>
      </c>
      <c r="K64" s="30">
        <v>7075</v>
      </c>
      <c r="L64" s="30">
        <v>18089</v>
      </c>
      <c r="M64" s="30">
        <v>5459</v>
      </c>
      <c r="N64" s="30">
        <v>1638</v>
      </c>
      <c r="O64" s="30">
        <v>5040</v>
      </c>
      <c r="P64" s="30">
        <v>2471</v>
      </c>
      <c r="Q64" s="18">
        <v>35</v>
      </c>
      <c r="R64" s="30">
        <v>126727</v>
      </c>
      <c r="S64" s="30">
        <f t="shared" si="13"/>
        <v>207219</v>
      </c>
    </row>
    <row r="65" spans="2:40" ht="15" x14ac:dyDescent="0.25">
      <c r="B65" s="29"/>
      <c r="C65" s="17" t="s">
        <v>45</v>
      </c>
      <c r="D65" s="30">
        <v>0</v>
      </c>
      <c r="E65" s="30">
        <v>6300</v>
      </c>
      <c r="F65" s="30">
        <v>3408</v>
      </c>
      <c r="G65" s="30">
        <v>2242</v>
      </c>
      <c r="H65" s="30">
        <v>4098</v>
      </c>
      <c r="I65" s="30">
        <v>87317</v>
      </c>
      <c r="J65" s="30">
        <v>13820</v>
      </c>
      <c r="K65" s="30">
        <v>9177</v>
      </c>
      <c r="L65" s="30">
        <v>22416</v>
      </c>
      <c r="M65" s="30">
        <v>22013</v>
      </c>
      <c r="N65" s="30">
        <v>0</v>
      </c>
      <c r="O65" s="30">
        <v>4274</v>
      </c>
      <c r="P65" s="30">
        <v>0</v>
      </c>
      <c r="Q65" s="18">
        <v>172</v>
      </c>
      <c r="R65" s="30">
        <v>128673</v>
      </c>
      <c r="S65" s="30">
        <f t="shared" si="13"/>
        <v>303910</v>
      </c>
    </row>
    <row r="66" spans="2:40" ht="15" x14ac:dyDescent="0.25">
      <c r="B66" s="31"/>
      <c r="C66" s="20" t="s">
        <v>46</v>
      </c>
      <c r="D66" s="32">
        <v>0</v>
      </c>
      <c r="E66" s="32">
        <v>0</v>
      </c>
      <c r="F66" s="32">
        <v>0</v>
      </c>
      <c r="G66" s="32">
        <v>0</v>
      </c>
      <c r="H66" s="32">
        <v>0</v>
      </c>
      <c r="I66" s="32">
        <v>132</v>
      </c>
      <c r="J66" s="32">
        <v>0</v>
      </c>
      <c r="K66" s="32">
        <v>171</v>
      </c>
      <c r="L66" s="32">
        <v>532</v>
      </c>
      <c r="M66" s="32">
        <v>0</v>
      </c>
      <c r="N66" s="32">
        <v>0</v>
      </c>
      <c r="O66" s="32">
        <v>322</v>
      </c>
      <c r="P66" s="32">
        <v>0</v>
      </c>
      <c r="Q66" s="21">
        <v>0</v>
      </c>
      <c r="R66" s="32">
        <v>81657</v>
      </c>
      <c r="S66" s="32">
        <f t="shared" si="13"/>
        <v>82814</v>
      </c>
    </row>
    <row r="67" spans="2:40" ht="15.75" x14ac:dyDescent="0.25">
      <c r="B67" s="25" t="s">
        <v>11</v>
      </c>
      <c r="C67" s="26" t="s">
        <v>41</v>
      </c>
      <c r="D67" s="27">
        <f t="shared" ref="D67:R67" si="14">SUM(D68:D72)</f>
        <v>18115</v>
      </c>
      <c r="E67" s="27">
        <f t="shared" si="14"/>
        <v>45246</v>
      </c>
      <c r="F67" s="27">
        <f t="shared" si="14"/>
        <v>64338</v>
      </c>
      <c r="G67" s="27">
        <f t="shared" si="14"/>
        <v>24011</v>
      </c>
      <c r="H67" s="27">
        <f t="shared" si="14"/>
        <v>73195</v>
      </c>
      <c r="I67" s="27">
        <f t="shared" si="14"/>
        <v>201091</v>
      </c>
      <c r="J67" s="27">
        <f t="shared" si="14"/>
        <v>105539</v>
      </c>
      <c r="K67" s="27">
        <f t="shared" si="14"/>
        <v>113995</v>
      </c>
      <c r="L67" s="27">
        <f t="shared" si="14"/>
        <v>204151</v>
      </c>
      <c r="M67" s="27">
        <f t="shared" si="14"/>
        <v>86364</v>
      </c>
      <c r="N67" s="28">
        <f t="shared" si="14"/>
        <v>31084</v>
      </c>
      <c r="O67" s="27">
        <f t="shared" si="14"/>
        <v>101162</v>
      </c>
      <c r="P67" s="27">
        <f t="shared" si="14"/>
        <v>8516</v>
      </c>
      <c r="Q67" s="27">
        <f t="shared" si="14"/>
        <v>24007</v>
      </c>
      <c r="R67" s="27">
        <f t="shared" si="14"/>
        <v>1663904</v>
      </c>
      <c r="S67" s="27">
        <f>SUM(D67:R67)</f>
        <v>2764718</v>
      </c>
    </row>
    <row r="68" spans="2:40" ht="15" x14ac:dyDescent="0.25">
      <c r="B68" s="29"/>
      <c r="C68" s="17" t="s">
        <v>42</v>
      </c>
      <c r="D68" s="30">
        <v>14466</v>
      </c>
      <c r="E68" s="30">
        <v>19540</v>
      </c>
      <c r="F68" s="30">
        <v>35776</v>
      </c>
      <c r="G68" s="30">
        <v>10302</v>
      </c>
      <c r="H68" s="30">
        <v>44745</v>
      </c>
      <c r="I68" s="30">
        <v>81684</v>
      </c>
      <c r="J68" s="30">
        <v>68871</v>
      </c>
      <c r="K68" s="30">
        <v>61718</v>
      </c>
      <c r="L68" s="30">
        <v>104777</v>
      </c>
      <c r="M68" s="30">
        <v>28532</v>
      </c>
      <c r="N68" s="30">
        <v>21704</v>
      </c>
      <c r="O68" s="30">
        <v>38665</v>
      </c>
      <c r="P68" s="30">
        <v>3011</v>
      </c>
      <c r="Q68" s="18">
        <v>14664</v>
      </c>
      <c r="R68" s="30">
        <v>980326</v>
      </c>
      <c r="S68" s="30">
        <f t="shared" ref="S68:S72" si="15">SUM(D68:R68)</f>
        <v>1528781</v>
      </c>
    </row>
    <row r="69" spans="2:40" ht="15" x14ac:dyDescent="0.25">
      <c r="B69" s="29"/>
      <c r="C69" s="17" t="s">
        <v>43</v>
      </c>
      <c r="D69" s="30">
        <v>1927</v>
      </c>
      <c r="E69" s="30">
        <v>6526</v>
      </c>
      <c r="F69" s="30">
        <v>22172</v>
      </c>
      <c r="G69" s="30">
        <v>6537</v>
      </c>
      <c r="H69" s="30">
        <v>15967</v>
      </c>
      <c r="I69" s="30">
        <v>28173</v>
      </c>
      <c r="J69" s="30">
        <v>18721</v>
      </c>
      <c r="K69" s="30">
        <v>37597</v>
      </c>
      <c r="L69" s="30">
        <v>58796</v>
      </c>
      <c r="M69" s="30">
        <v>30128</v>
      </c>
      <c r="N69" s="30">
        <v>7785</v>
      </c>
      <c r="O69" s="30">
        <v>53047</v>
      </c>
      <c r="P69" s="30">
        <v>3098</v>
      </c>
      <c r="Q69" s="18">
        <v>9135</v>
      </c>
      <c r="R69" s="30">
        <v>342785</v>
      </c>
      <c r="S69" s="30">
        <f t="shared" si="15"/>
        <v>642394</v>
      </c>
    </row>
    <row r="70" spans="2:40" ht="15" x14ac:dyDescent="0.25">
      <c r="B70" s="29"/>
      <c r="C70" s="17" t="s">
        <v>44</v>
      </c>
      <c r="D70" s="30">
        <v>1722</v>
      </c>
      <c r="E70" s="30">
        <v>12905</v>
      </c>
      <c r="F70" s="30">
        <v>3014</v>
      </c>
      <c r="G70" s="30">
        <v>4996</v>
      </c>
      <c r="H70" s="30">
        <v>8322</v>
      </c>
      <c r="I70" s="30">
        <v>4268</v>
      </c>
      <c r="J70" s="30">
        <v>4402</v>
      </c>
      <c r="K70" s="30">
        <v>6892</v>
      </c>
      <c r="L70" s="30">
        <v>17620</v>
      </c>
      <c r="M70" s="30">
        <v>5317</v>
      </c>
      <c r="N70" s="30">
        <v>1595</v>
      </c>
      <c r="O70" s="30">
        <v>4910</v>
      </c>
      <c r="P70" s="30">
        <v>2407</v>
      </c>
      <c r="Q70" s="18">
        <v>34</v>
      </c>
      <c r="R70" s="30">
        <v>133186</v>
      </c>
      <c r="S70" s="30">
        <f t="shared" si="15"/>
        <v>211590</v>
      </c>
    </row>
    <row r="71" spans="2:40" ht="15" x14ac:dyDescent="0.25">
      <c r="B71" s="29"/>
      <c r="C71" s="17" t="s">
        <v>45</v>
      </c>
      <c r="D71" s="30">
        <v>0</v>
      </c>
      <c r="E71" s="30">
        <v>6275</v>
      </c>
      <c r="F71" s="30">
        <v>3376</v>
      </c>
      <c r="G71" s="30">
        <v>2176</v>
      </c>
      <c r="H71" s="30">
        <v>4161</v>
      </c>
      <c r="I71" s="30">
        <v>86838</v>
      </c>
      <c r="J71" s="30">
        <v>13545</v>
      </c>
      <c r="K71" s="30">
        <v>7723</v>
      </c>
      <c r="L71" s="30">
        <v>22339</v>
      </c>
      <c r="M71" s="30">
        <v>22387</v>
      </c>
      <c r="N71" s="30">
        <v>0</v>
      </c>
      <c r="O71" s="30">
        <v>4353</v>
      </c>
      <c r="P71" s="30">
        <v>0</v>
      </c>
      <c r="Q71" s="18">
        <v>174</v>
      </c>
      <c r="R71" s="30">
        <v>125160</v>
      </c>
      <c r="S71" s="30">
        <f t="shared" si="15"/>
        <v>298507</v>
      </c>
    </row>
    <row r="72" spans="2:40" ht="15" x14ac:dyDescent="0.25">
      <c r="B72" s="31"/>
      <c r="C72" s="20" t="s">
        <v>46</v>
      </c>
      <c r="D72" s="32">
        <v>0</v>
      </c>
      <c r="E72" s="32">
        <v>0</v>
      </c>
      <c r="F72" s="32">
        <v>0</v>
      </c>
      <c r="G72" s="32">
        <v>0</v>
      </c>
      <c r="H72" s="32">
        <v>0</v>
      </c>
      <c r="I72" s="32">
        <v>128</v>
      </c>
      <c r="J72" s="32">
        <v>0</v>
      </c>
      <c r="K72" s="32">
        <v>65</v>
      </c>
      <c r="L72" s="32">
        <v>619</v>
      </c>
      <c r="M72" s="32">
        <v>0</v>
      </c>
      <c r="N72" s="32">
        <v>0</v>
      </c>
      <c r="O72" s="32">
        <v>187</v>
      </c>
      <c r="P72" s="32">
        <v>0</v>
      </c>
      <c r="Q72" s="21">
        <v>0</v>
      </c>
      <c r="R72" s="32">
        <v>82447</v>
      </c>
      <c r="S72" s="32">
        <f t="shared" si="15"/>
        <v>83446</v>
      </c>
    </row>
    <row r="73" spans="2:40" ht="15.75" x14ac:dyDescent="0.25">
      <c r="B73" s="25" t="s">
        <v>12</v>
      </c>
      <c r="C73" s="26" t="s">
        <v>41</v>
      </c>
      <c r="D73" s="27">
        <f t="shared" ref="D73:R73" si="16">SUM(D74:D78)</f>
        <v>18147</v>
      </c>
      <c r="E73" s="27">
        <f t="shared" si="16"/>
        <v>44932</v>
      </c>
      <c r="F73" s="27">
        <f t="shared" si="16"/>
        <v>62417</v>
      </c>
      <c r="G73" s="27">
        <f t="shared" si="16"/>
        <v>24605</v>
      </c>
      <c r="H73" s="27">
        <f t="shared" si="16"/>
        <v>74237</v>
      </c>
      <c r="I73" s="27">
        <f t="shared" si="16"/>
        <v>201789</v>
      </c>
      <c r="J73" s="27">
        <f t="shared" si="16"/>
        <v>104576</v>
      </c>
      <c r="K73" s="27">
        <f t="shared" si="16"/>
        <v>111534</v>
      </c>
      <c r="L73" s="27">
        <f t="shared" si="16"/>
        <v>202015</v>
      </c>
      <c r="M73" s="27">
        <f t="shared" si="16"/>
        <v>86819</v>
      </c>
      <c r="N73" s="28">
        <f t="shared" si="16"/>
        <v>31193</v>
      </c>
      <c r="O73" s="27">
        <f t="shared" si="16"/>
        <v>99985</v>
      </c>
      <c r="P73" s="27">
        <f t="shared" si="16"/>
        <v>8459</v>
      </c>
      <c r="Q73" s="27">
        <f t="shared" si="16"/>
        <v>23788</v>
      </c>
      <c r="R73" s="27">
        <f t="shared" si="16"/>
        <v>1661545</v>
      </c>
      <c r="S73" s="27">
        <f>SUM(D73:R73)</f>
        <v>2756041</v>
      </c>
    </row>
    <row r="74" spans="2:40" ht="15.75" x14ac:dyDescent="0.25">
      <c r="B74" s="29"/>
      <c r="C74" s="17" t="s">
        <v>42</v>
      </c>
      <c r="D74" s="34">
        <v>14556</v>
      </c>
      <c r="E74" s="30">
        <v>19350</v>
      </c>
      <c r="F74" s="30">
        <v>35165</v>
      </c>
      <c r="G74" s="30">
        <v>10667</v>
      </c>
      <c r="H74" s="30">
        <v>45844</v>
      </c>
      <c r="I74" s="30">
        <v>82475</v>
      </c>
      <c r="J74" s="30">
        <v>67724</v>
      </c>
      <c r="K74" s="30">
        <v>60328</v>
      </c>
      <c r="L74" s="30">
        <v>103271</v>
      </c>
      <c r="M74" s="30">
        <v>28364</v>
      </c>
      <c r="N74" s="30">
        <v>21659</v>
      </c>
      <c r="O74" s="30">
        <v>39265</v>
      </c>
      <c r="P74" s="30">
        <v>2993</v>
      </c>
      <c r="Q74" s="18">
        <v>14690</v>
      </c>
      <c r="R74" s="30">
        <v>980816</v>
      </c>
      <c r="S74" s="30">
        <f t="shared" ref="S74:S78" si="17">SUM(D74:R74)</f>
        <v>1527167</v>
      </c>
      <c r="U74" s="34"/>
      <c r="V74" s="35"/>
      <c r="W74" s="34"/>
      <c r="AC74" s="34"/>
      <c r="AD74" s="35"/>
      <c r="AE74" s="35"/>
      <c r="AF74" s="35"/>
      <c r="AG74" s="35"/>
      <c r="AH74" s="35"/>
      <c r="AI74" s="35"/>
      <c r="AJ74" s="35"/>
      <c r="AK74" s="35"/>
      <c r="AL74" s="34"/>
      <c r="AM74" s="35"/>
      <c r="AN74" s="35"/>
    </row>
    <row r="75" spans="2:40" ht="15.75" x14ac:dyDescent="0.25">
      <c r="B75" s="29"/>
      <c r="C75" s="17" t="s">
        <v>43</v>
      </c>
      <c r="D75" s="35">
        <v>1888</v>
      </c>
      <c r="E75" s="30">
        <v>6677</v>
      </c>
      <c r="F75" s="30">
        <v>21088</v>
      </c>
      <c r="G75" s="30">
        <v>6824</v>
      </c>
      <c r="H75" s="30">
        <v>16092</v>
      </c>
      <c r="I75" s="30">
        <v>28463</v>
      </c>
      <c r="J75" s="30">
        <v>18445</v>
      </c>
      <c r="K75" s="30">
        <v>36952</v>
      </c>
      <c r="L75" s="30">
        <v>58807</v>
      </c>
      <c r="M75" s="30">
        <v>30346</v>
      </c>
      <c r="N75" s="30">
        <v>7957</v>
      </c>
      <c r="O75" s="30">
        <v>51410</v>
      </c>
      <c r="P75" s="30">
        <v>3086</v>
      </c>
      <c r="Q75" s="18">
        <v>8880</v>
      </c>
      <c r="R75" s="30">
        <v>343106</v>
      </c>
      <c r="S75" s="30">
        <f t="shared" si="17"/>
        <v>640021</v>
      </c>
      <c r="U75" s="34"/>
      <c r="V75" s="35"/>
      <c r="W75" s="35"/>
      <c r="AF75" s="35"/>
      <c r="AG75" s="35"/>
      <c r="AH75" s="35"/>
      <c r="AI75" s="35"/>
      <c r="AJ75" s="35"/>
      <c r="AK75" s="35"/>
      <c r="AL75" s="35"/>
      <c r="AM75" s="35"/>
      <c r="AN75" s="35"/>
    </row>
    <row r="76" spans="2:40" ht="15.75" x14ac:dyDescent="0.25">
      <c r="B76" s="29"/>
      <c r="C76" s="17" t="s">
        <v>44</v>
      </c>
      <c r="D76" s="34">
        <v>1703</v>
      </c>
      <c r="E76" s="30">
        <v>12761</v>
      </c>
      <c r="F76" s="30">
        <v>2980</v>
      </c>
      <c r="G76" s="30">
        <v>4940</v>
      </c>
      <c r="H76" s="30">
        <v>8229</v>
      </c>
      <c r="I76" s="30">
        <v>4221</v>
      </c>
      <c r="J76" s="30">
        <v>4353</v>
      </c>
      <c r="K76" s="30">
        <v>6815</v>
      </c>
      <c r="L76" s="30">
        <v>17423</v>
      </c>
      <c r="M76" s="30">
        <v>5258</v>
      </c>
      <c r="N76" s="30">
        <v>1577</v>
      </c>
      <c r="O76" s="30">
        <v>4855</v>
      </c>
      <c r="P76" s="30">
        <v>2380</v>
      </c>
      <c r="Q76" s="18">
        <v>33</v>
      </c>
      <c r="R76" s="30">
        <v>131692</v>
      </c>
      <c r="S76" s="30">
        <f t="shared" si="17"/>
        <v>209220</v>
      </c>
      <c r="U76" s="34"/>
      <c r="V76" s="35"/>
      <c r="W76" s="35"/>
      <c r="AF76" s="35"/>
      <c r="AG76" s="35"/>
      <c r="AH76" s="35"/>
      <c r="AI76" s="35"/>
      <c r="AJ76" s="35"/>
      <c r="AK76" s="35"/>
      <c r="AL76" s="35"/>
      <c r="AM76" s="35"/>
      <c r="AN76" s="35"/>
    </row>
    <row r="77" spans="2:40" ht="15" x14ac:dyDescent="0.25">
      <c r="B77" s="29"/>
      <c r="C77" s="17" t="s">
        <v>45</v>
      </c>
      <c r="D77" s="2">
        <v>0</v>
      </c>
      <c r="E77" s="30">
        <v>6144</v>
      </c>
      <c r="F77" s="30">
        <v>3184</v>
      </c>
      <c r="G77" s="30">
        <v>2174</v>
      </c>
      <c r="H77" s="30">
        <v>4072</v>
      </c>
      <c r="I77" s="30">
        <v>86346</v>
      </c>
      <c r="J77" s="30">
        <v>14054</v>
      </c>
      <c r="K77" s="30">
        <v>7353</v>
      </c>
      <c r="L77" s="30">
        <v>21884</v>
      </c>
      <c r="M77" s="30">
        <v>22851</v>
      </c>
      <c r="N77" s="30">
        <v>0</v>
      </c>
      <c r="O77" s="30">
        <v>4288</v>
      </c>
      <c r="P77" s="30">
        <v>0</v>
      </c>
      <c r="Q77" s="18">
        <v>185</v>
      </c>
      <c r="R77" s="30">
        <v>122797</v>
      </c>
      <c r="S77" s="30">
        <f t="shared" si="17"/>
        <v>295332</v>
      </c>
      <c r="U77" s="35"/>
      <c r="V77" s="35"/>
      <c r="W77" s="35"/>
      <c r="X77" s="35"/>
      <c r="Y77" s="35"/>
      <c r="Z77" s="35"/>
      <c r="AA77" s="35"/>
      <c r="AB77" s="35"/>
      <c r="AF77" s="35"/>
      <c r="AG77" s="35"/>
      <c r="AH77" s="35"/>
      <c r="AI77" s="35"/>
      <c r="AJ77" s="35"/>
      <c r="AK77" s="35"/>
      <c r="AL77" s="35"/>
      <c r="AM77" s="35"/>
      <c r="AN77" s="35"/>
    </row>
    <row r="78" spans="2:40" ht="15.75" x14ac:dyDescent="0.25">
      <c r="B78" s="31"/>
      <c r="C78" s="20" t="s">
        <v>46</v>
      </c>
      <c r="D78" s="2">
        <v>0</v>
      </c>
      <c r="E78" s="32">
        <v>0</v>
      </c>
      <c r="F78" s="32">
        <v>0</v>
      </c>
      <c r="G78" s="32">
        <v>0</v>
      </c>
      <c r="H78" s="32">
        <v>0</v>
      </c>
      <c r="I78" s="32">
        <v>284</v>
      </c>
      <c r="J78" s="32">
        <v>0</v>
      </c>
      <c r="K78" s="32">
        <v>86</v>
      </c>
      <c r="L78" s="32">
        <v>630</v>
      </c>
      <c r="M78" s="32">
        <v>0</v>
      </c>
      <c r="N78" s="32">
        <v>0</v>
      </c>
      <c r="O78" s="32">
        <v>167</v>
      </c>
      <c r="P78" s="32">
        <v>0</v>
      </c>
      <c r="Q78" s="21">
        <v>0</v>
      </c>
      <c r="R78" s="32">
        <v>83134</v>
      </c>
      <c r="S78" s="32">
        <f t="shared" si="17"/>
        <v>84301</v>
      </c>
      <c r="U78" s="34"/>
      <c r="V78" s="35"/>
      <c r="W78" s="35"/>
      <c r="X78" s="35"/>
      <c r="Y78" s="35"/>
      <c r="Z78" s="35"/>
      <c r="AA78" s="35"/>
      <c r="AB78" s="35"/>
      <c r="AF78" s="35"/>
      <c r="AG78" s="35"/>
      <c r="AH78" s="35"/>
      <c r="AI78" s="35"/>
      <c r="AJ78" s="35"/>
      <c r="AK78" s="35"/>
      <c r="AL78" s="35"/>
      <c r="AM78" s="35"/>
      <c r="AN78" s="35"/>
    </row>
    <row r="79" spans="2:40" ht="15.75" x14ac:dyDescent="0.25">
      <c r="B79" s="25" t="s">
        <v>13</v>
      </c>
      <c r="C79" s="26" t="s">
        <v>41</v>
      </c>
      <c r="D79" s="27">
        <f t="shared" ref="D79:R79" si="18">SUM(D80:D84)</f>
        <v>18237</v>
      </c>
      <c r="E79" s="27">
        <f t="shared" si="18"/>
        <v>44411</v>
      </c>
      <c r="F79" s="27">
        <f t="shared" si="18"/>
        <v>63721</v>
      </c>
      <c r="G79" s="27">
        <f t="shared" si="18"/>
        <v>24273</v>
      </c>
      <c r="H79" s="27">
        <f t="shared" si="18"/>
        <v>74807</v>
      </c>
      <c r="I79" s="27">
        <f t="shared" si="18"/>
        <v>204782</v>
      </c>
      <c r="J79" s="27">
        <f t="shared" si="18"/>
        <v>108889</v>
      </c>
      <c r="K79" s="27">
        <f t="shared" si="18"/>
        <v>117140</v>
      </c>
      <c r="L79" s="27">
        <f t="shared" si="18"/>
        <v>205495</v>
      </c>
      <c r="M79" s="27">
        <f t="shared" si="18"/>
        <v>87291</v>
      </c>
      <c r="N79" s="28">
        <f t="shared" si="18"/>
        <v>30689</v>
      </c>
      <c r="O79" s="27">
        <f t="shared" si="18"/>
        <v>99902</v>
      </c>
      <c r="P79" s="27">
        <f t="shared" si="18"/>
        <v>8708</v>
      </c>
      <c r="Q79" s="27">
        <f t="shared" si="18"/>
        <v>26300</v>
      </c>
      <c r="R79" s="27">
        <f t="shared" si="18"/>
        <v>1670776</v>
      </c>
      <c r="S79" s="27">
        <f>SUM(D79:R79)</f>
        <v>2785421</v>
      </c>
      <c r="V79" s="35"/>
      <c r="W79" s="35"/>
      <c r="X79" s="35"/>
      <c r="Y79" s="35"/>
      <c r="Z79" s="35"/>
      <c r="AA79" s="35"/>
      <c r="AB79" s="35"/>
      <c r="AC79" s="35"/>
      <c r="AD79" s="35"/>
      <c r="AE79" s="35"/>
      <c r="AF79" s="35"/>
      <c r="AG79" s="35"/>
      <c r="AH79" s="35"/>
      <c r="AI79" s="35"/>
      <c r="AJ79" s="35"/>
      <c r="AK79" s="35"/>
      <c r="AL79" s="35"/>
      <c r="AM79" s="35"/>
      <c r="AN79" s="35"/>
    </row>
    <row r="80" spans="2:40" ht="15" x14ac:dyDescent="0.25">
      <c r="B80" s="29"/>
      <c r="C80" s="17" t="s">
        <v>42</v>
      </c>
      <c r="D80" s="30">
        <v>14576</v>
      </c>
      <c r="E80" s="30">
        <v>19245</v>
      </c>
      <c r="F80" s="30">
        <v>34880</v>
      </c>
      <c r="G80" s="30">
        <v>10809</v>
      </c>
      <c r="H80" s="30">
        <v>46384</v>
      </c>
      <c r="I80" s="30">
        <v>83421</v>
      </c>
      <c r="J80" s="30">
        <v>72511</v>
      </c>
      <c r="K80" s="30">
        <v>64265</v>
      </c>
      <c r="L80" s="30">
        <v>105457</v>
      </c>
      <c r="M80" s="30">
        <v>29677</v>
      </c>
      <c r="N80" s="30">
        <v>21255</v>
      </c>
      <c r="O80" s="30">
        <v>40485</v>
      </c>
      <c r="P80" s="30">
        <v>3339</v>
      </c>
      <c r="Q80" s="18">
        <v>15114</v>
      </c>
      <c r="R80" s="30">
        <v>994434</v>
      </c>
      <c r="S80" s="30">
        <f t="shared" ref="S80:S84" si="19">SUM(D80:R80)</f>
        <v>1555852</v>
      </c>
      <c r="V80" s="35"/>
      <c r="W80" s="35"/>
      <c r="X80" s="35"/>
      <c r="Y80" s="35"/>
      <c r="Z80" s="35"/>
      <c r="AA80" s="35"/>
      <c r="AB80" s="35"/>
      <c r="AC80" s="35"/>
      <c r="AD80" s="35"/>
      <c r="AE80" s="35"/>
      <c r="AF80" s="35"/>
      <c r="AG80" s="35"/>
      <c r="AH80" s="35"/>
      <c r="AI80" s="35"/>
      <c r="AJ80" s="35"/>
      <c r="AK80" s="35"/>
      <c r="AL80" s="35"/>
      <c r="AM80" s="35"/>
      <c r="AN80" s="35"/>
    </row>
    <row r="81" spans="2:40" ht="15.75" x14ac:dyDescent="0.25">
      <c r="B81" s="29"/>
      <c r="C81" s="17" t="s">
        <v>43</v>
      </c>
      <c r="D81" s="30">
        <v>1973</v>
      </c>
      <c r="E81" s="30">
        <v>6371</v>
      </c>
      <c r="F81" s="30">
        <v>23050</v>
      </c>
      <c r="G81" s="30">
        <v>6371</v>
      </c>
      <c r="H81" s="30">
        <v>16338</v>
      </c>
      <c r="I81" s="30">
        <v>29261</v>
      </c>
      <c r="J81" s="30">
        <v>18180</v>
      </c>
      <c r="K81" s="30">
        <v>38534</v>
      </c>
      <c r="L81" s="30">
        <v>60163</v>
      </c>
      <c r="M81" s="30">
        <v>30380</v>
      </c>
      <c r="N81" s="30">
        <v>7870</v>
      </c>
      <c r="O81" s="30">
        <v>50214</v>
      </c>
      <c r="P81" s="30">
        <v>3009</v>
      </c>
      <c r="Q81" s="18">
        <v>10965</v>
      </c>
      <c r="R81" s="30">
        <v>339169</v>
      </c>
      <c r="S81" s="30">
        <f t="shared" si="19"/>
        <v>641848</v>
      </c>
      <c r="U81" s="34"/>
      <c r="V81" s="35"/>
      <c r="W81" s="35"/>
      <c r="X81" s="35"/>
      <c r="Y81" s="35"/>
      <c r="Z81" s="35"/>
      <c r="AA81" s="35"/>
      <c r="AB81" s="35"/>
      <c r="AC81" s="35"/>
      <c r="AD81" s="35"/>
      <c r="AE81" s="35"/>
      <c r="AF81" s="35"/>
      <c r="AG81" s="35"/>
      <c r="AH81" s="35"/>
      <c r="AI81" s="35"/>
      <c r="AJ81" s="35"/>
      <c r="AK81" s="35"/>
      <c r="AL81" s="35"/>
      <c r="AM81" s="35"/>
      <c r="AN81" s="35"/>
    </row>
    <row r="82" spans="2:40" ht="15.75" x14ac:dyDescent="0.25">
      <c r="B82" s="29"/>
      <c r="C82" s="17" t="s">
        <v>44</v>
      </c>
      <c r="D82" s="30">
        <v>1688</v>
      </c>
      <c r="E82" s="30">
        <v>12654</v>
      </c>
      <c r="F82" s="30">
        <v>2955</v>
      </c>
      <c r="G82" s="30">
        <v>4898</v>
      </c>
      <c r="H82" s="30">
        <v>8160</v>
      </c>
      <c r="I82" s="30">
        <v>4185</v>
      </c>
      <c r="J82" s="30">
        <v>4316</v>
      </c>
      <c r="K82" s="30">
        <v>6758</v>
      </c>
      <c r="L82" s="30">
        <v>17277</v>
      </c>
      <c r="M82" s="30">
        <v>5214</v>
      </c>
      <c r="N82" s="30">
        <v>1564</v>
      </c>
      <c r="O82" s="30">
        <v>4814</v>
      </c>
      <c r="P82" s="30">
        <v>2360</v>
      </c>
      <c r="Q82" s="18">
        <v>33</v>
      </c>
      <c r="R82" s="30">
        <v>130593</v>
      </c>
      <c r="S82" s="30">
        <f t="shared" si="19"/>
        <v>207469</v>
      </c>
      <c r="U82" s="34"/>
      <c r="V82" s="35"/>
      <c r="W82" s="35"/>
      <c r="X82" s="35"/>
      <c r="Y82" s="35"/>
      <c r="Z82" s="35"/>
      <c r="AA82" s="35"/>
      <c r="AB82" s="35"/>
      <c r="AC82" s="35"/>
      <c r="AD82" s="35"/>
      <c r="AE82" s="35"/>
      <c r="AF82" s="35"/>
      <c r="AG82" s="35"/>
      <c r="AH82" s="35"/>
      <c r="AI82" s="35"/>
      <c r="AJ82" s="35"/>
      <c r="AK82" s="35"/>
      <c r="AL82" s="35"/>
      <c r="AM82" s="35"/>
      <c r="AN82" s="35"/>
    </row>
    <row r="83" spans="2:40" ht="15.75" x14ac:dyDescent="0.25">
      <c r="B83" s="29"/>
      <c r="C83" s="17" t="s">
        <v>45</v>
      </c>
      <c r="D83" s="30">
        <v>0</v>
      </c>
      <c r="E83" s="30">
        <v>6141</v>
      </c>
      <c r="F83" s="30">
        <v>2836</v>
      </c>
      <c r="G83" s="30">
        <v>2195</v>
      </c>
      <c r="H83" s="30">
        <v>3925</v>
      </c>
      <c r="I83" s="30">
        <v>87796</v>
      </c>
      <c r="J83" s="30">
        <v>13882</v>
      </c>
      <c r="K83" s="30">
        <v>7514</v>
      </c>
      <c r="L83" s="30">
        <v>22029</v>
      </c>
      <c r="M83" s="30">
        <v>22020</v>
      </c>
      <c r="N83" s="30">
        <v>0</v>
      </c>
      <c r="O83" s="30">
        <v>4266</v>
      </c>
      <c r="P83" s="30">
        <v>0</v>
      </c>
      <c r="Q83" s="18">
        <v>188</v>
      </c>
      <c r="R83" s="30">
        <v>123037</v>
      </c>
      <c r="S83" s="30">
        <f t="shared" si="19"/>
        <v>295829</v>
      </c>
      <c r="U83" s="34"/>
      <c r="V83" s="35"/>
      <c r="W83" s="35"/>
      <c r="X83" s="35"/>
      <c r="Y83" s="35"/>
      <c r="Z83" s="35"/>
      <c r="AA83" s="35"/>
      <c r="AB83" s="35"/>
      <c r="AC83" s="35"/>
      <c r="AD83" s="35"/>
      <c r="AE83" s="35"/>
      <c r="AF83" s="35"/>
      <c r="AG83" s="35"/>
      <c r="AH83" s="35"/>
      <c r="AI83" s="35"/>
      <c r="AJ83" s="35"/>
      <c r="AK83" s="35"/>
      <c r="AL83" s="35"/>
      <c r="AM83" s="35"/>
      <c r="AN83" s="35"/>
    </row>
    <row r="84" spans="2:40" ht="15.75" x14ac:dyDescent="0.25">
      <c r="B84" s="31"/>
      <c r="C84" s="20" t="s">
        <v>46</v>
      </c>
      <c r="D84" s="32">
        <v>0</v>
      </c>
      <c r="E84" s="32">
        <v>0</v>
      </c>
      <c r="F84" s="32">
        <v>0</v>
      </c>
      <c r="G84" s="32">
        <v>0</v>
      </c>
      <c r="H84" s="32">
        <v>0</v>
      </c>
      <c r="I84" s="32">
        <v>119</v>
      </c>
      <c r="J84" s="32">
        <v>0</v>
      </c>
      <c r="K84" s="32">
        <v>69</v>
      </c>
      <c r="L84" s="32">
        <v>569</v>
      </c>
      <c r="M84" s="32">
        <v>0</v>
      </c>
      <c r="N84" s="32">
        <v>0</v>
      </c>
      <c r="O84" s="32">
        <v>123</v>
      </c>
      <c r="P84" s="32">
        <v>0</v>
      </c>
      <c r="Q84" s="21">
        <v>0</v>
      </c>
      <c r="R84" s="32">
        <v>83543</v>
      </c>
      <c r="S84" s="32">
        <f t="shared" si="19"/>
        <v>84423</v>
      </c>
      <c r="U84" s="34"/>
      <c r="V84" s="35"/>
      <c r="W84" s="35"/>
      <c r="X84" s="35"/>
      <c r="Y84" s="35"/>
      <c r="Z84" s="35"/>
      <c r="AA84" s="35"/>
      <c r="AB84" s="35"/>
      <c r="AC84" s="35"/>
      <c r="AD84" s="35"/>
      <c r="AE84" s="35"/>
      <c r="AF84" s="35"/>
      <c r="AG84" s="35"/>
      <c r="AH84" s="35"/>
      <c r="AI84" s="35"/>
      <c r="AJ84" s="35"/>
      <c r="AK84" s="35"/>
      <c r="AL84" s="35"/>
      <c r="AM84" s="35"/>
      <c r="AN84" s="35"/>
    </row>
    <row r="85" spans="2:40" ht="15.75" x14ac:dyDescent="0.25">
      <c r="B85" s="25" t="s">
        <v>14</v>
      </c>
      <c r="C85" s="26" t="s">
        <v>41</v>
      </c>
      <c r="D85" s="27">
        <f t="shared" ref="D85:R85" si="20">SUM(D86:D90)</f>
        <v>19106</v>
      </c>
      <c r="E85" s="27">
        <f t="shared" si="20"/>
        <v>43881</v>
      </c>
      <c r="F85" s="27">
        <f t="shared" si="20"/>
        <v>62073</v>
      </c>
      <c r="G85" s="27">
        <f t="shared" si="20"/>
        <v>25028</v>
      </c>
      <c r="H85" s="27">
        <f t="shared" si="20"/>
        <v>76121</v>
      </c>
      <c r="I85" s="27">
        <f t="shared" si="20"/>
        <v>205455</v>
      </c>
      <c r="J85" s="27">
        <f t="shared" si="20"/>
        <v>118239</v>
      </c>
      <c r="K85" s="27">
        <f t="shared" si="20"/>
        <v>135571</v>
      </c>
      <c r="L85" s="27">
        <f t="shared" si="20"/>
        <v>212659</v>
      </c>
      <c r="M85" s="27">
        <f t="shared" si="20"/>
        <v>89423</v>
      </c>
      <c r="N85" s="28">
        <f t="shared" si="20"/>
        <v>31287</v>
      </c>
      <c r="O85" s="27">
        <f t="shared" si="20"/>
        <v>101999</v>
      </c>
      <c r="P85" s="27">
        <f t="shared" si="20"/>
        <v>8305</v>
      </c>
      <c r="Q85" s="27">
        <f t="shared" si="20"/>
        <v>23813</v>
      </c>
      <c r="R85" s="27">
        <f t="shared" si="20"/>
        <v>1694291</v>
      </c>
      <c r="S85" s="27">
        <f>SUM(D85:R85)</f>
        <v>2847251</v>
      </c>
      <c r="U85" s="34"/>
      <c r="V85" s="35"/>
      <c r="W85" s="35"/>
      <c r="X85" s="35"/>
      <c r="Y85" s="35"/>
      <c r="Z85" s="35"/>
      <c r="AA85" s="35"/>
      <c r="AB85" s="35"/>
      <c r="AC85" s="35"/>
      <c r="AD85" s="35"/>
      <c r="AE85" s="35"/>
      <c r="AF85" s="35"/>
      <c r="AG85" s="35"/>
      <c r="AH85" s="35"/>
      <c r="AI85" s="35"/>
      <c r="AJ85" s="35"/>
      <c r="AK85" s="35"/>
      <c r="AL85" s="35"/>
      <c r="AM85" s="35"/>
      <c r="AN85" s="35"/>
    </row>
    <row r="86" spans="2:40" ht="15.75" x14ac:dyDescent="0.25">
      <c r="B86" s="29"/>
      <c r="C86" s="17" t="s">
        <v>42</v>
      </c>
      <c r="D86" s="30">
        <v>15406</v>
      </c>
      <c r="E86" s="30">
        <v>19257</v>
      </c>
      <c r="F86" s="30">
        <v>34079</v>
      </c>
      <c r="G86" s="30">
        <v>11116</v>
      </c>
      <c r="H86" s="30">
        <v>47460</v>
      </c>
      <c r="I86" s="30">
        <v>84052</v>
      </c>
      <c r="J86" s="30">
        <v>81699</v>
      </c>
      <c r="K86" s="30">
        <v>78778</v>
      </c>
      <c r="L86" s="30">
        <v>109654</v>
      </c>
      <c r="M86" s="30">
        <v>30822</v>
      </c>
      <c r="N86" s="30">
        <v>21753</v>
      </c>
      <c r="O86" s="30">
        <v>41877</v>
      </c>
      <c r="P86" s="30">
        <v>3512</v>
      </c>
      <c r="Q86" s="18">
        <v>15006</v>
      </c>
      <c r="R86" s="30">
        <v>1009002</v>
      </c>
      <c r="S86" s="30">
        <f t="shared" ref="S86:S90" si="21">SUM(D86:R86)</f>
        <v>1603473</v>
      </c>
      <c r="U86" s="34"/>
      <c r="V86" s="35"/>
      <c r="W86" s="35"/>
      <c r="X86" s="35"/>
      <c r="Y86" s="35"/>
      <c r="Z86" s="35"/>
      <c r="AA86" s="35"/>
      <c r="AB86" s="35"/>
      <c r="AC86" s="35"/>
      <c r="AD86" s="35"/>
      <c r="AE86" s="35"/>
      <c r="AF86" s="35"/>
      <c r="AG86" s="35"/>
      <c r="AH86" s="35"/>
      <c r="AI86" s="35"/>
      <c r="AJ86" s="35"/>
      <c r="AK86" s="35"/>
      <c r="AL86" s="35"/>
      <c r="AM86" s="35"/>
      <c r="AN86" s="35"/>
    </row>
    <row r="87" spans="2:40" ht="15.75" x14ac:dyDescent="0.25">
      <c r="B87" s="29"/>
      <c r="C87" s="17" t="s">
        <v>43</v>
      </c>
      <c r="D87" s="30">
        <v>1993</v>
      </c>
      <c r="E87" s="30">
        <v>5877</v>
      </c>
      <c r="F87" s="30">
        <v>22071</v>
      </c>
      <c r="G87" s="30">
        <v>6845</v>
      </c>
      <c r="H87" s="30">
        <v>16319</v>
      </c>
      <c r="I87" s="30">
        <v>29308</v>
      </c>
      <c r="J87" s="30">
        <v>18031</v>
      </c>
      <c r="K87" s="30">
        <v>41966</v>
      </c>
      <c r="L87" s="30">
        <v>63355</v>
      </c>
      <c r="M87" s="30">
        <v>31483</v>
      </c>
      <c r="N87" s="30">
        <v>7953</v>
      </c>
      <c r="O87" s="30">
        <v>50840</v>
      </c>
      <c r="P87" s="30">
        <v>2408</v>
      </c>
      <c r="Q87" s="18">
        <v>8592</v>
      </c>
      <c r="R87" s="30">
        <v>345267</v>
      </c>
      <c r="S87" s="30">
        <f t="shared" si="21"/>
        <v>652308</v>
      </c>
      <c r="U87" s="34"/>
      <c r="V87" s="35"/>
      <c r="W87" s="35"/>
      <c r="X87" s="35"/>
      <c r="Y87" s="35"/>
      <c r="Z87" s="35"/>
      <c r="AA87" s="35"/>
      <c r="AB87" s="35"/>
      <c r="AC87" s="35"/>
      <c r="AD87" s="35"/>
      <c r="AE87" s="35"/>
      <c r="AF87" s="35"/>
      <c r="AG87" s="35"/>
      <c r="AH87" s="35"/>
      <c r="AI87" s="35"/>
      <c r="AJ87" s="35"/>
      <c r="AK87" s="35"/>
      <c r="AL87" s="35"/>
      <c r="AM87" s="35"/>
      <c r="AN87" s="35"/>
    </row>
    <row r="88" spans="2:40" ht="15.75" x14ac:dyDescent="0.25">
      <c r="B88" s="29"/>
      <c r="C88" s="17" t="s">
        <v>44</v>
      </c>
      <c r="D88" s="30">
        <v>1707</v>
      </c>
      <c r="E88" s="30">
        <v>12792</v>
      </c>
      <c r="F88" s="30">
        <v>2988</v>
      </c>
      <c r="G88" s="30">
        <v>4952</v>
      </c>
      <c r="H88" s="30">
        <v>8250</v>
      </c>
      <c r="I88" s="30">
        <v>4231</v>
      </c>
      <c r="J88" s="30">
        <v>4364</v>
      </c>
      <c r="K88" s="30">
        <v>6832</v>
      </c>
      <c r="L88" s="30">
        <v>17466</v>
      </c>
      <c r="M88" s="30">
        <v>5271</v>
      </c>
      <c r="N88" s="30">
        <v>1581</v>
      </c>
      <c r="O88" s="30">
        <v>4867</v>
      </c>
      <c r="P88" s="30">
        <v>2385</v>
      </c>
      <c r="Q88" s="18">
        <v>33</v>
      </c>
      <c r="R88" s="30">
        <v>132017</v>
      </c>
      <c r="S88" s="30">
        <f t="shared" si="21"/>
        <v>209736</v>
      </c>
      <c r="U88" s="34"/>
      <c r="V88" s="35"/>
      <c r="W88" s="35"/>
      <c r="X88" s="35"/>
      <c r="Y88" s="35"/>
      <c r="Z88" s="35"/>
      <c r="AA88" s="35"/>
      <c r="AB88" s="35"/>
      <c r="AC88" s="35"/>
      <c r="AD88" s="35"/>
      <c r="AE88" s="35"/>
      <c r="AF88" s="35"/>
      <c r="AG88" s="35"/>
      <c r="AH88" s="35"/>
      <c r="AI88" s="35"/>
      <c r="AJ88" s="35"/>
      <c r="AK88" s="35"/>
      <c r="AL88" s="35"/>
      <c r="AM88" s="35"/>
      <c r="AN88" s="35"/>
    </row>
    <row r="89" spans="2:40" ht="15.75" x14ac:dyDescent="0.25">
      <c r="B89" s="29"/>
      <c r="C89" s="17" t="s">
        <v>45</v>
      </c>
      <c r="D89" s="30">
        <v>0</v>
      </c>
      <c r="E89" s="30">
        <v>5955</v>
      </c>
      <c r="F89" s="30">
        <v>2935</v>
      </c>
      <c r="G89" s="30">
        <v>2115</v>
      </c>
      <c r="H89" s="30">
        <v>4092</v>
      </c>
      <c r="I89" s="30">
        <v>87741</v>
      </c>
      <c r="J89" s="30">
        <v>14145</v>
      </c>
      <c r="K89" s="30">
        <v>7939</v>
      </c>
      <c r="L89" s="30">
        <v>21661</v>
      </c>
      <c r="M89" s="30">
        <v>21847</v>
      </c>
      <c r="N89" s="30">
        <v>0</v>
      </c>
      <c r="O89" s="30">
        <v>4246</v>
      </c>
      <c r="P89" s="30">
        <v>0</v>
      </c>
      <c r="Q89" s="18">
        <v>182</v>
      </c>
      <c r="R89" s="30">
        <v>122938</v>
      </c>
      <c r="S89" s="30">
        <f t="shared" si="21"/>
        <v>295796</v>
      </c>
      <c r="U89" s="34"/>
      <c r="V89" s="35"/>
      <c r="W89" s="35"/>
      <c r="X89" s="35"/>
      <c r="Y89" s="35"/>
      <c r="Z89" s="35"/>
      <c r="AA89" s="35"/>
      <c r="AB89" s="35"/>
      <c r="AC89" s="35"/>
      <c r="AD89" s="35"/>
      <c r="AE89" s="35"/>
      <c r="AF89" s="35"/>
      <c r="AG89" s="35"/>
      <c r="AH89" s="35"/>
      <c r="AI89" s="35"/>
      <c r="AJ89" s="35"/>
      <c r="AK89" s="35"/>
      <c r="AL89" s="35"/>
      <c r="AM89" s="35"/>
      <c r="AN89" s="35"/>
    </row>
    <row r="90" spans="2:40" ht="15.75" x14ac:dyDescent="0.25">
      <c r="B90" s="31"/>
      <c r="C90" s="20" t="s">
        <v>46</v>
      </c>
      <c r="D90" s="32">
        <v>0</v>
      </c>
      <c r="E90" s="32">
        <v>0</v>
      </c>
      <c r="F90" s="32">
        <v>0</v>
      </c>
      <c r="G90" s="32">
        <v>0</v>
      </c>
      <c r="H90" s="32">
        <v>0</v>
      </c>
      <c r="I90" s="32">
        <v>123</v>
      </c>
      <c r="J90" s="32">
        <v>0</v>
      </c>
      <c r="K90" s="32">
        <v>56</v>
      </c>
      <c r="L90" s="32">
        <v>523</v>
      </c>
      <c r="M90" s="32">
        <v>0</v>
      </c>
      <c r="N90" s="32">
        <v>0</v>
      </c>
      <c r="O90" s="32">
        <v>169</v>
      </c>
      <c r="P90" s="32">
        <v>0</v>
      </c>
      <c r="Q90" s="21">
        <v>0</v>
      </c>
      <c r="R90" s="32">
        <v>85067</v>
      </c>
      <c r="S90" s="32">
        <f t="shared" si="21"/>
        <v>85938</v>
      </c>
      <c r="U90" s="34"/>
      <c r="V90" s="35"/>
      <c r="W90" s="35"/>
      <c r="X90" s="35"/>
      <c r="Y90" s="35"/>
      <c r="Z90" s="35"/>
      <c r="AA90" s="35"/>
      <c r="AB90" s="35"/>
      <c r="AC90" s="35"/>
      <c r="AD90" s="35"/>
      <c r="AE90" s="35"/>
      <c r="AF90" s="35"/>
      <c r="AG90" s="35"/>
      <c r="AH90" s="35"/>
      <c r="AI90" s="35"/>
      <c r="AJ90" s="35"/>
      <c r="AK90" s="35"/>
      <c r="AL90" s="35"/>
      <c r="AM90" s="35"/>
      <c r="AN90" s="35"/>
    </row>
    <row r="91" spans="2:40" ht="15" x14ac:dyDescent="0.2">
      <c r="B91" s="36" t="s">
        <v>47</v>
      </c>
      <c r="C91" s="36"/>
      <c r="D91" s="36"/>
      <c r="E91" s="36"/>
      <c r="F91" s="36"/>
      <c r="G91" s="36"/>
      <c r="H91" s="36"/>
      <c r="I91" s="36"/>
      <c r="U91" s="34"/>
      <c r="V91" s="35"/>
      <c r="W91" s="35"/>
      <c r="X91" s="35"/>
      <c r="Y91" s="35"/>
      <c r="Z91" s="35"/>
      <c r="AA91" s="35"/>
      <c r="AB91" s="35"/>
      <c r="AC91" s="35"/>
      <c r="AD91" s="35"/>
      <c r="AE91" s="35"/>
      <c r="AF91" s="35"/>
      <c r="AG91" s="35"/>
      <c r="AH91" s="35"/>
      <c r="AI91" s="35"/>
      <c r="AJ91" s="35"/>
      <c r="AK91" s="35"/>
      <c r="AL91" s="35"/>
      <c r="AM91" s="35"/>
      <c r="AN91" s="35"/>
    </row>
    <row r="92" spans="2:40" ht="27" customHeight="1" x14ac:dyDescent="0.2">
      <c r="B92" s="36"/>
      <c r="C92" s="36"/>
      <c r="D92" s="36"/>
      <c r="E92" s="36"/>
      <c r="F92" s="36"/>
      <c r="G92" s="36"/>
      <c r="H92" s="36"/>
      <c r="I92" s="36"/>
      <c r="U92" s="34"/>
      <c r="V92" s="35"/>
      <c r="W92" s="35"/>
      <c r="X92" s="35"/>
      <c r="Y92" s="35"/>
      <c r="Z92" s="35"/>
      <c r="AA92" s="35"/>
      <c r="AB92" s="35"/>
      <c r="AC92" s="35"/>
      <c r="AD92" s="35"/>
      <c r="AE92" s="35"/>
      <c r="AF92" s="35"/>
      <c r="AG92" s="35"/>
      <c r="AH92" s="35"/>
      <c r="AI92" s="35"/>
      <c r="AJ92" s="35"/>
      <c r="AK92" s="35"/>
      <c r="AL92" s="35"/>
      <c r="AM92" s="35"/>
      <c r="AN92" s="35"/>
    </row>
  </sheetData>
  <mergeCells count="15">
    <mergeCell ref="B79:B84"/>
    <mergeCell ref="B85:B90"/>
    <mergeCell ref="B91:I92"/>
    <mergeCell ref="B43:B48"/>
    <mergeCell ref="B49:B54"/>
    <mergeCell ref="B55:B60"/>
    <mergeCell ref="B61:B66"/>
    <mergeCell ref="B67:B72"/>
    <mergeCell ref="B73:B78"/>
    <mergeCell ref="B16:S16"/>
    <mergeCell ref="B17:S17"/>
    <mergeCell ref="B19:B24"/>
    <mergeCell ref="B25:B30"/>
    <mergeCell ref="B31:B36"/>
    <mergeCell ref="B37:B42"/>
  </mergeCells>
  <hyperlinks>
    <hyperlink ref="B2:G2" location="NUMERO_DE_TRABAJADORES_COTIZANTES_AL_REGIMEN_SIL__POR_C.C.A.F." display="NUMERO DE TRABAJADORES COTIZANTES AL REGIMEN SIL, POR C.C.A.F."/>
  </hyperlinks>
  <printOptions horizontalCentered="1"/>
  <pageMargins left="0.19685039370078741" right="0.19685039370078741" top="0.78740157480314965" bottom="0.98425196850393704" header="0" footer="0"/>
  <pageSetup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COT-SIL-CCAF</vt:lpstr>
      <vt:lpstr>'COT-SIL-CCAF'!Área_de_impresión</vt:lpstr>
      <vt:lpstr>NUMERO_DE_TRABAJADORES_COTIZANTES_AL_REGIMEN_SIL__POR_C.C.A.F.</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N MunozM</dc:creator>
  <cp:lastModifiedBy>Claudia N MunozM</cp:lastModifiedBy>
  <dcterms:created xsi:type="dcterms:W3CDTF">2016-02-08T18:54:29Z</dcterms:created>
  <dcterms:modified xsi:type="dcterms:W3CDTF">2016-02-08T18:54:36Z</dcterms:modified>
</cp:coreProperties>
</file>