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CESANTIA" sheetId="1" r:id="rId1"/>
  </sheets>
  <externalReferences>
    <externalReference r:id="rId2"/>
  </externalReferences>
  <definedNames>
    <definedName name="AÑO_2008">#REF!</definedName>
    <definedName name="_xlnm.Print_Area" localSheetId="0">CESANTIA!$B$2:$N$26</definedName>
    <definedName name="Enero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LOS_CREDITOS_SOCIALES_OTORGADOS_POR_EL_SISTEMA_C.C.A.F.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PAGADO_EN_SUBSIDIOS_DE_CESANTIA_PAGADOS_POR_EL_F.U.P.F.">CESANTIA!$B$15</definedName>
    <definedName name="MONTO_PAGADO_EN_SUBSIDIOS_DE_ORIGEN_COMUN__POR_LAS_C.C.A.F.">#REF!</definedName>
    <definedName name="MONTO_PASIS_POR_REGIONES">#REF!</definedName>
    <definedName name="MONTO_TOTAL_DE_CREDITOS_DE_CONSUMO_OTORGADOS_POR_EL_SISTEMA_C.C.A.F.">#REF!</definedName>
    <definedName name="MONTO_TOTAL_DE_SUBSIDIOS_PAGADOS_POR_ACCIDENTES_DEL_TRABAJO">#REF!</definedName>
    <definedName name="MONTOPASISREGIONES">#REF!</definedName>
    <definedName name="MONTOS_EN_CREDITOS_HIPOTECARIOS_OTORGADOS_POR_EL_SISTEMA_C.C.A.F.">#REF!</definedName>
    <definedName name="MONTOS_TOTALES_DE__PENSIONES_VIGENTES_DE_LA_LEY_N_16.744_SEGÚN_TIPO_DE_PENSION">#REF!</definedName>
    <definedName name="MONTOS_TOTALES_DE_PENSIONES_DE_LA_LEY_N_16.744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#REF!</definedName>
    <definedName name="NÚMERO_DE_BONOS_DE_RECONOCIMIENTO_PAGADOS_SEGUN_MES_Y__EX_CAJAS_DE_PREVISION">#REF!</definedName>
    <definedName name="NÚMERO_DE_COTIZANTES_PARA_PENSIONES_SEGÚN_EX_CAJAS_DE_PREVISIÓN">#REF!</definedName>
    <definedName name="NUMERO_DE_CREDITOS_HIPOTECARIOS_OTORGADOS_POR_EL_SISTEMA_CCAF">#REF!</definedName>
    <definedName name="NUMERO_DE_CREDITOS_SOCIALES_OTORGADOS_POR_EL_SISTEMA_C.C.A.F.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ERDIDOS__POR_ACCIDENTES_DEL_TRABAJO_Y_DE_TRAYECTO__SEGÚN_TIPO_DE_ACCIDENTE_Y_MUTUAL">#REF!</definedName>
    <definedName name="NUMERO_DE_EMPRESAS_AFILIADAS_A__C.C.A.F.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DE_CESANTIA_PAGADOS_POR_F.U.P.F.">CESANTIA!$B$2</definedName>
    <definedName name="NUMERO_DE_SUBSIDIOS_INICIADOS_DE_ORIGEN_COMUN_PAGADOS_POR_LAS_C.C.A.F.">#REF!</definedName>
    <definedName name="NÚMERO_DE_SUBSIDIOS_INICIADOS_POR_ACCIDENTES_DEL_TRABAJO">#REF!</definedName>
    <definedName name="NUMERO_DE_TRABAJADORES_AFILIADOS__A__C.C.A.F.">#REF!</definedName>
    <definedName name="NUMERO_DE_TRABAJADORES_COTIZANTES_AL_REGIMEN_SIL__POR_C.C.A.F.">#REF!</definedName>
    <definedName name="NÚMERO_DE_TRABAJADORES_HOMBRES_AFILIADOS__A__C.C.A.F.">#REF!</definedName>
    <definedName name="NÚMERO_DE_TRABAJADORES_POR_LOS_QUE_SE_COTIZÓ">#REF!</definedName>
    <definedName name="NUMERO_TOTAL_DE_AFILIADOS_A_C.C.A.F.">#REF!</definedName>
    <definedName name="NÚMERO_TOTAL_DE_PENSIONADOS_AFILIADOS__A__C.C.A.F.">#REF!</definedName>
    <definedName name="NÚMERO_TOTAL_DE_TRABAJADORES_AFILIADOS__A__C.C.A.F._POR_SEXO">#REF!</definedName>
    <definedName name="NUMERO_Y_MONTO_DE_PENSIONES_DE_LEYES_ESPECIALES_EMITIDAS">#REF!</definedName>
    <definedName name="REMUNERACIÓN_IMPONIBLE_DE_LOS_TRABAJADORES_POR_LOS_QUE_SE_COTIZÓ_A">#REF!</definedName>
    <definedName name="REMUNERACIONES_IMPONIBLES_PARA_PENSIONES__SEGUN_EX_CAJAS_DE_PREVISION">#REF!</definedName>
    <definedName name="TASAS_DE_INTERES_MENSUAL_PARA_OPERACIONES_NO_REAJUSTABLES_EN_MONEDA_NACIONAL">#REF!</definedName>
    <definedName name="Volver_al_Indice">#REF!</definedName>
  </definedNames>
  <calcPr calcId="145621"/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O24" i="1"/>
  <c r="O23" i="1"/>
  <c r="O22" i="1"/>
  <c r="O21" i="1"/>
  <c r="O20" i="1"/>
  <c r="O19" i="1"/>
  <c r="O25" i="1" s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<sst xmlns="http://schemas.openxmlformats.org/spreadsheetml/2006/main" count="47" uniqueCount="25">
  <si>
    <t>NUMERO DE SUBSIDIOS DE CESANTIA PAGADOS POR F.U.P.F.</t>
  </si>
  <si>
    <t>AÑO 2015</t>
  </si>
  <si>
    <t>Entidad pagadora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</si>
  <si>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</si>
  <si>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</si>
  <si>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</si>
  <si>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</si>
  <si>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</si>
  <si>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</si>
  <si>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</si>
  <si>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</si>
  <si>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</si>
  <si>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</si>
  <si>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</si>
  <si>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</si>
  <si>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</si>
  <si>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CCAF De Los Andes</t>
  </si>
  <si>
    <t>CCAF La Araucana</t>
  </si>
  <si>
    <t>CCAF Los Héroes</t>
  </si>
  <si>
    <t>CCAF 18 de Septiembre</t>
  </si>
  <si>
    <t>CCAF Gabriela Mistral</t>
  </si>
  <si>
    <t>Instituto de Previsión Social (IPS)</t>
  </si>
  <si>
    <t>TOTAL</t>
  </si>
  <si>
    <t>GASTO EN SUBSIDIOS DE CESANTIA PAGADOS POR EL F.U.P.F.</t>
  </si>
  <si>
    <t>(En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</si>
</sst>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\ _P_t_s_-;\-* #,##0.00\ _P_t_s_-;_-* &quot;-&quot;??\ _P_t_s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3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</cellStyleXfs>
  <cellXfs count="56">
    <xf numFmtId="0" fontId="0" fillId="0" borderId="0" xfId="0"/>
    <xf numFmtId="0" fontId="2" fillId="0" borderId="0" xfId="0" applyFont="1" applyFill="1"/>
    <xf numFmtId="0" fontId="3" fillId="0" borderId="0" xfId="2" applyNumberFormat="1" applyFont="1" applyFill="1" applyBorder="1" applyAlignment="1">
      <alignment horizontal="centerContinuous" wrapText="1"/>
    </xf>
    <xf numFmtId="0" fontId="4" fillId="0" borderId="0" xfId="0" applyNumberFormat="1" applyFont="1" applyFill="1" applyBorder="1" applyAlignment="1">
      <alignment horizontal="centerContinuous" wrapText="1"/>
    </xf>
    <xf numFmtId="0" fontId="5" fillId="0" borderId="0" xfId="3" applyFont="1" applyFill="1" applyBorder="1" applyAlignment="1" applyProtection="1"/>
    <xf numFmtId="0" fontId="2" fillId="0" borderId="0" xfId="0" applyFont="1" applyFill="1" applyBorder="1" applyAlignment="1"/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5" fillId="0" borderId="0" xfId="3" applyFont="1" applyFill="1" applyAlignment="1" applyProtection="1"/>
    <xf numFmtId="0" fontId="7" fillId="0" borderId="2" xfId="2" applyFont="1" applyFill="1" applyBorder="1" applyAlignment="1"/>
    <xf numFmtId="3" fontId="7" fillId="0" borderId="3" xfId="2" applyNumberFormat="1" applyFont="1" applyFill="1" applyBorder="1"/>
    <xf numFmtId="164" fontId="7" fillId="0" borderId="3" xfId="1" applyNumberFormat="1" applyFont="1" applyFill="1" applyBorder="1"/>
    <xf numFmtId="3" fontId="8" fillId="0" borderId="4" xfId="2" applyNumberFormat="1" applyFont="1" applyFill="1" applyBorder="1"/>
    <xf numFmtId="0" fontId="7" fillId="0" borderId="5" xfId="2" applyFont="1" applyFill="1" applyBorder="1" applyAlignment="1"/>
    <xf numFmtId="3" fontId="7" fillId="0" borderId="0" xfId="2" applyNumberFormat="1" applyFont="1" applyFill="1" applyBorder="1"/>
    <xf numFmtId="164" fontId="7" fillId="0" borderId="0" xfId="1" applyNumberFormat="1" applyFont="1" applyFill="1" applyBorder="1"/>
    <xf numFmtId="3" fontId="8" fillId="0" borderId="6" xfId="2" applyNumberFormat="1" applyFont="1" applyFill="1" applyBorder="1"/>
    <xf numFmtId="0" fontId="6" fillId="0" borderId="7" xfId="2" applyFont="1" applyFill="1" applyBorder="1" applyAlignment="1"/>
    <xf numFmtId="3" fontId="6" fillId="0" borderId="8" xfId="2" applyNumberFormat="1" applyFont="1" applyFill="1" applyBorder="1"/>
    <xf numFmtId="164" fontId="6" fillId="0" borderId="8" xfId="1" applyNumberFormat="1" applyFont="1" applyFill="1" applyBorder="1"/>
    <xf numFmtId="3" fontId="8" fillId="0" borderId="9" xfId="2" applyNumberFormat="1" applyFont="1" applyFill="1" applyBorder="1"/>
    <xf numFmtId="3" fontId="6" fillId="0" borderId="8" xfId="2" applyNumberFormat="1" applyFont="1" applyFill="1" applyBorder="1" applyAlignment="1"/>
    <xf numFmtId="164" fontId="6" fillId="0" borderId="8" xfId="1" applyNumberFormat="1" applyFont="1" applyFill="1" applyBorder="1" applyAlignment="1"/>
    <xf numFmtId="3" fontId="8" fillId="0" borderId="9" xfId="2" applyNumberFormat="1" applyFont="1" applyFill="1" applyBorder="1" applyAlignment="1"/>
    <xf numFmtId="0" fontId="9" fillId="0" borderId="0" xfId="0" applyFont="1" applyFill="1" applyBorder="1" applyAlignment="1"/>
    <xf numFmtId="3" fontId="4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0" fontId="2" fillId="0" borderId="0" xfId="0" applyFont="1" applyFill="1" applyBorder="1"/>
    <xf numFmtId="0" fontId="11" fillId="0" borderId="0" xfId="0" applyFont="1" applyFill="1"/>
    <xf numFmtId="0" fontId="10" fillId="0" borderId="0" xfId="0" applyNumberFormat="1" applyFont="1" applyFill="1" applyBorder="1" applyAlignment="1">
      <alignment horizontal="centerContinuous" wrapText="1"/>
    </xf>
    <xf numFmtId="2" fontId="3" fillId="0" borderId="0" xfId="2" applyNumberFormat="1" applyFont="1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Continuous"/>
    </xf>
    <xf numFmtId="2" fontId="10" fillId="0" borderId="0" xfId="0" applyNumberFormat="1" applyFont="1" applyFill="1" applyBorder="1" applyAlignment="1">
      <alignment horizontal="centerContinuous"/>
    </xf>
    <xf numFmtId="0" fontId="8" fillId="3" borderId="3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3" xfId="2" applyFont="1" applyFill="1" applyBorder="1" applyAlignment="1"/>
    <xf numFmtId="3" fontId="7" fillId="0" borderId="4" xfId="2" applyNumberFormat="1" applyFont="1" applyFill="1" applyBorder="1"/>
    <xf numFmtId="164" fontId="7" fillId="0" borderId="2" xfId="1" applyNumberFormat="1" applyFont="1" applyFill="1" applyBorder="1"/>
    <xf numFmtId="3" fontId="8" fillId="0" borderId="3" xfId="2" applyNumberFormat="1" applyFont="1" applyFill="1" applyBorder="1"/>
    <xf numFmtId="0" fontId="7" fillId="0" borderId="0" xfId="2" applyFont="1" applyFill="1" applyBorder="1" applyAlignment="1"/>
    <xf numFmtId="3" fontId="7" fillId="0" borderId="6" xfId="2" applyNumberFormat="1" applyFont="1" applyFill="1" applyBorder="1"/>
    <xf numFmtId="164" fontId="7" fillId="0" borderId="5" xfId="1" applyNumberFormat="1" applyFont="1" applyFill="1" applyBorder="1"/>
    <xf numFmtId="3" fontId="8" fillId="0" borderId="0" xfId="2" applyNumberFormat="1" applyFont="1" applyFill="1" applyBorder="1"/>
    <xf numFmtId="0" fontId="6" fillId="0" borderId="8" xfId="2" applyFont="1" applyFill="1" applyBorder="1" applyAlignment="1"/>
    <xf numFmtId="3" fontId="6" fillId="4" borderId="9" xfId="2" applyNumberFormat="1" applyFont="1" applyFill="1" applyBorder="1"/>
    <xf numFmtId="3" fontId="6" fillId="4" borderId="8" xfId="2" applyNumberFormat="1" applyFont="1" applyFill="1" applyBorder="1"/>
    <xf numFmtId="164" fontId="6" fillId="4" borderId="8" xfId="1" applyNumberFormat="1" applyFont="1" applyFill="1" applyBorder="1"/>
    <xf numFmtId="164" fontId="6" fillId="4" borderId="7" xfId="1" applyNumberFormat="1" applyFont="1" applyFill="1" applyBorder="1"/>
    <xf numFmtId="3" fontId="8" fillId="4" borderId="8" xfId="2" applyNumberFormat="1" applyFont="1" applyFill="1" applyBorder="1"/>
    <xf numFmtId="164" fontId="6" fillId="4" borderId="0" xfId="1" applyNumberFormat="1" applyFont="1" applyFill="1" applyBorder="1"/>
    <xf numFmtId="3" fontId="6" fillId="0" borderId="9" xfId="2" applyNumberFormat="1" applyFont="1" applyFill="1" applyBorder="1" applyAlignment="1"/>
    <xf numFmtId="164" fontId="6" fillId="0" borderId="7" xfId="1" applyNumberFormat="1" applyFont="1" applyFill="1" applyBorder="1" applyAlignment="1"/>
    <xf numFmtId="3" fontId="8" fillId="0" borderId="8" xfId="2" applyNumberFormat="1" applyFont="1" applyFill="1" applyBorder="1" applyAlignment="1"/>
    <xf numFmtId="164" fontId="2" fillId="0" borderId="0" xfId="0" applyNumberFormat="1" applyFont="1" applyFill="1"/>
    <xf numFmtId="3" fontId="2" fillId="0" borderId="0" xfId="0" applyNumberFormat="1" applyFont="1" applyFill="1"/>
  </cellXfs>
  <cellStyles count="28">
    <cellStyle name="Hipervínculo" xfId="3" builtinId="8"/>
    <cellStyle name="Millares" xfId="1" builtinId="3"/>
    <cellStyle name="Millares 2" xfId="4"/>
    <cellStyle name="Millares 6" xfId="5"/>
    <cellStyle name="Normal" xfId="0" builtinId="0"/>
    <cellStyle name="Normal 10" xfId="2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0" xfId="16"/>
    <cellStyle name="Normal 21" xfId="17"/>
    <cellStyle name="Normal 3" xfId="18"/>
    <cellStyle name="Normal 3 2" xfId="19"/>
    <cellStyle name="Normal 4" xfId="20"/>
    <cellStyle name="Normal 4 2" xfId="21"/>
    <cellStyle name="Normal 5" xfId="22"/>
    <cellStyle name="Normal 6" xfId="23"/>
    <cellStyle name="Normal 7" xfId="24"/>
    <cellStyle name="Normal 8" xfId="25"/>
    <cellStyle name="Normal 9" xfId="26"/>
    <cellStyle name="Notas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%20mensuales%202015%20anual%20CORREG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-MAT"/>
      <sheetName val="DIAS-MAT"/>
      <sheetName val="GASTO-MAT"/>
      <sheetName val="PPP-EXT"/>
      <sheetName val="PPP-TRA"/>
      <sheetName val="NºAFAM"/>
      <sheetName val="GASTO-AFAM"/>
      <sheetName val="SUF"/>
      <sheetName val="SUF COMU"/>
      <sheetName val="SDM"/>
      <sheetName val="BODAS DE ORO"/>
      <sheetName val="CESANT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3"/>
  <sheetViews>
    <sheetView showGridLines="0" tabSelected="1" zoomScaleNormal="100" workbookViewId="0">
      <selection activeCell="B4" sqref="B4"/>
    </sheetView>
  </sheetViews>
  <sheetFormatPr baseColWidth="10" defaultColWidth="4.28515625" defaultRowHeight="12.75" x14ac:dyDescent="0.2"/>
  <cols>
    <col min="1" max="1" width="3.5703125" style="1" customWidth="1"/>
    <col min="2" max="2" width="31.42578125" style="1" customWidth="1"/>
    <col min="3" max="10" width="8.28515625" style="1" bestFit="1" customWidth="1"/>
    <col min="11" max="11" width="11.5703125" style="1" bestFit="1" customWidth="1"/>
    <col min="12" max="12" width="8.140625" style="1" bestFit="1" customWidth="1"/>
    <col min="13" max="13" width="10" style="1" customWidth="1"/>
    <col min="14" max="14" width="10.28515625" style="1" bestFit="1" customWidth="1"/>
    <col min="15" max="15" width="12" style="1" customWidth="1"/>
    <col min="16" max="16" width="9.140625" style="1" customWidth="1"/>
    <col min="17" max="16384" width="4.28515625" style="1"/>
  </cols>
  <sheetData>
    <row r="1" spans="2:17" ht="21" customHeight="1" x14ac:dyDescent="0.2"/>
    <row r="2" spans="2:17" x14ac:dyDescent="0.2"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7" x14ac:dyDescent="0.2">
      <c r="B3" s="2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7" x14ac:dyDescent="0.2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7" ht="17.25" customHeight="1" x14ac:dyDescent="0.2"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8" t="s">
        <v>15</v>
      </c>
      <c r="Q5" s="9"/>
    </row>
    <row r="6" spans="2:17" ht="15" x14ac:dyDescent="0.25">
      <c r="B6" s="10" t="s">
        <v>16</v>
      </c>
      <c r="C6" s="11">
        <v>198</v>
      </c>
      <c r="D6" s="11">
        <v>191</v>
      </c>
      <c r="E6" s="11">
        <v>216</v>
      </c>
      <c r="F6" s="11">
        <v>217</v>
      </c>
      <c r="G6" s="12">
        <v>215</v>
      </c>
      <c r="H6" s="12">
        <v>221</v>
      </c>
      <c r="I6" s="12">
        <v>214</v>
      </c>
      <c r="J6" s="12">
        <v>223</v>
      </c>
      <c r="K6" s="12">
        <v>193</v>
      </c>
      <c r="L6" s="12">
        <v>205</v>
      </c>
      <c r="M6" s="12">
        <v>193</v>
      </c>
      <c r="N6" s="12">
        <v>198</v>
      </c>
      <c r="O6" s="13">
        <f>AVERAGE(C6:N6)</f>
        <v>207</v>
      </c>
    </row>
    <row r="7" spans="2:17" ht="15" x14ac:dyDescent="0.25">
      <c r="B7" s="14" t="s">
        <v>17</v>
      </c>
      <c r="C7" s="15">
        <v>184</v>
      </c>
      <c r="D7" s="15">
        <v>308</v>
      </c>
      <c r="E7" s="15">
        <v>301</v>
      </c>
      <c r="F7" s="15">
        <v>268</v>
      </c>
      <c r="G7" s="16">
        <v>243</v>
      </c>
      <c r="H7" s="16">
        <v>242</v>
      </c>
      <c r="I7" s="16">
        <v>251</v>
      </c>
      <c r="J7" s="16">
        <v>273</v>
      </c>
      <c r="K7" s="16">
        <v>245</v>
      </c>
      <c r="L7" s="16">
        <v>184</v>
      </c>
      <c r="M7" s="16">
        <v>263</v>
      </c>
      <c r="N7" s="16">
        <v>263</v>
      </c>
      <c r="O7" s="17">
        <f>AVERAGE(C7:N7)</f>
        <v>252.08333333333334</v>
      </c>
    </row>
    <row r="8" spans="2:17" ht="15" x14ac:dyDescent="0.25">
      <c r="B8" s="14" t="s">
        <v>18</v>
      </c>
      <c r="C8" s="15">
        <v>38</v>
      </c>
      <c r="D8" s="15">
        <v>36</v>
      </c>
      <c r="E8" s="15">
        <v>32</v>
      </c>
      <c r="F8" s="15">
        <v>36</v>
      </c>
      <c r="G8" s="16">
        <v>30</v>
      </c>
      <c r="H8" s="16">
        <v>26</v>
      </c>
      <c r="I8" s="16">
        <v>35</v>
      </c>
      <c r="J8" s="16">
        <v>29</v>
      </c>
      <c r="K8" s="16">
        <v>34</v>
      </c>
      <c r="L8" s="16">
        <v>49</v>
      </c>
      <c r="M8" s="16">
        <v>48</v>
      </c>
      <c r="N8" s="16">
        <v>39</v>
      </c>
      <c r="O8" s="17">
        <f>AVERAGE(C8:N8)</f>
        <v>36</v>
      </c>
    </row>
    <row r="9" spans="2:17" ht="15" x14ac:dyDescent="0.25">
      <c r="B9" s="14" t="s">
        <v>19</v>
      </c>
      <c r="C9" s="15">
        <v>79</v>
      </c>
      <c r="D9" s="15">
        <v>84</v>
      </c>
      <c r="E9" s="15">
        <v>78</v>
      </c>
      <c r="F9" s="15">
        <v>53</v>
      </c>
      <c r="G9" s="16">
        <v>65</v>
      </c>
      <c r="H9" s="16">
        <v>62</v>
      </c>
      <c r="I9" s="16">
        <v>68</v>
      </c>
      <c r="J9" s="16">
        <v>64</v>
      </c>
      <c r="K9" s="16">
        <v>77</v>
      </c>
      <c r="L9" s="16">
        <v>80</v>
      </c>
      <c r="M9" s="16">
        <v>50</v>
      </c>
      <c r="N9" s="16">
        <v>60</v>
      </c>
      <c r="O9" s="17">
        <f>AVERAGE(C9:N9)</f>
        <v>68.333333333333329</v>
      </c>
    </row>
    <row r="10" spans="2:17" ht="15" x14ac:dyDescent="0.25">
      <c r="B10" s="14" t="s">
        <v>20</v>
      </c>
      <c r="C10" s="15">
        <v>16</v>
      </c>
      <c r="D10" s="15">
        <v>27</v>
      </c>
      <c r="E10" s="15">
        <v>21</v>
      </c>
      <c r="F10" s="15">
        <v>29</v>
      </c>
      <c r="G10" s="16">
        <v>23</v>
      </c>
      <c r="H10" s="16">
        <v>24</v>
      </c>
      <c r="I10" s="16">
        <v>16</v>
      </c>
      <c r="J10" s="16">
        <v>15</v>
      </c>
      <c r="K10" s="16">
        <v>11</v>
      </c>
      <c r="L10" s="16">
        <v>7</v>
      </c>
      <c r="M10" s="16">
        <v>6</v>
      </c>
      <c r="N10" s="16">
        <v>8</v>
      </c>
      <c r="O10" s="17">
        <f t="shared" ref="O10:O11" si="0">AVERAGE(C10:N10)</f>
        <v>16.916666666666668</v>
      </c>
    </row>
    <row r="11" spans="2:17" ht="14.25" customHeight="1" x14ac:dyDescent="0.25">
      <c r="B11" s="18" t="s">
        <v>21</v>
      </c>
      <c r="C11" s="19">
        <v>170</v>
      </c>
      <c r="D11" s="19">
        <v>164</v>
      </c>
      <c r="E11" s="19">
        <v>167</v>
      </c>
      <c r="F11" s="19">
        <v>166</v>
      </c>
      <c r="G11" s="20">
        <v>170</v>
      </c>
      <c r="H11" s="20">
        <v>171</v>
      </c>
      <c r="I11" s="20">
        <v>173</v>
      </c>
      <c r="J11" s="20">
        <v>151</v>
      </c>
      <c r="K11" s="20">
        <v>145</v>
      </c>
      <c r="L11" s="20">
        <v>148</v>
      </c>
      <c r="M11" s="20">
        <v>146</v>
      </c>
      <c r="N11" s="20">
        <v>148</v>
      </c>
      <c r="O11" s="21">
        <f t="shared" si="0"/>
        <v>159.91666666666666</v>
      </c>
    </row>
    <row r="12" spans="2:17" ht="15" customHeight="1" x14ac:dyDescent="0.25">
      <c r="B12" s="18" t="s">
        <v>22</v>
      </c>
      <c r="C12" s="22">
        <f t="shared" ref="C12:N12" si="1">SUM(C6:C11)</f>
        <v>685</v>
      </c>
      <c r="D12" s="22">
        <f t="shared" si="1"/>
        <v>810</v>
      </c>
      <c r="E12" s="22">
        <f t="shared" si="1"/>
        <v>815</v>
      </c>
      <c r="F12" s="22">
        <f t="shared" si="1"/>
        <v>769</v>
      </c>
      <c r="G12" s="22">
        <f t="shared" si="1"/>
        <v>746</v>
      </c>
      <c r="H12" s="22">
        <f t="shared" si="1"/>
        <v>746</v>
      </c>
      <c r="I12" s="22">
        <f t="shared" si="1"/>
        <v>757</v>
      </c>
      <c r="J12" s="22">
        <f t="shared" si="1"/>
        <v>755</v>
      </c>
      <c r="K12" s="22">
        <f t="shared" si="1"/>
        <v>705</v>
      </c>
      <c r="L12" s="23">
        <f t="shared" si="1"/>
        <v>673</v>
      </c>
      <c r="M12" s="23">
        <f t="shared" si="1"/>
        <v>706</v>
      </c>
      <c r="N12" s="23">
        <f t="shared" si="1"/>
        <v>716</v>
      </c>
      <c r="O12" s="24">
        <f>AVERAGE(C12:N12)</f>
        <v>740.25</v>
      </c>
    </row>
    <row r="13" spans="2:17" ht="15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7"/>
    </row>
    <row r="14" spans="2:17" ht="14.25" x14ac:dyDescent="0.2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</row>
    <row r="15" spans="2:17" ht="15" x14ac:dyDescent="0.25">
      <c r="B15" s="2" t="s">
        <v>23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0"/>
    </row>
    <row r="16" spans="2:17" ht="15" x14ac:dyDescent="0.25">
      <c r="B16" s="2" t="s">
        <v>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0"/>
    </row>
    <row r="17" spans="2:16" ht="15" x14ac:dyDescent="0.25">
      <c r="B17" s="31" t="s">
        <v>24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3"/>
    </row>
    <row r="18" spans="2:16" s="35" customFormat="1" ht="21" customHeight="1" x14ac:dyDescent="0.2">
      <c r="B18" s="7" t="s">
        <v>2</v>
      </c>
      <c r="C18" s="8" t="s">
        <v>3</v>
      </c>
      <c r="D18" s="7" t="s">
        <v>4</v>
      </c>
      <c r="E18" s="7" t="s">
        <v>5</v>
      </c>
      <c r="F18" s="7" t="s">
        <v>6</v>
      </c>
      <c r="G18" s="7" t="s">
        <v>7</v>
      </c>
      <c r="H18" s="7" t="s">
        <v>8</v>
      </c>
      <c r="I18" s="7" t="s">
        <v>9</v>
      </c>
      <c r="J18" s="7" t="s">
        <v>10</v>
      </c>
      <c r="K18" s="7" t="s">
        <v>11</v>
      </c>
      <c r="L18" s="7" t="s">
        <v>12</v>
      </c>
      <c r="M18" s="7" t="s">
        <v>13</v>
      </c>
      <c r="N18" s="6" t="s">
        <v>14</v>
      </c>
      <c r="O18" s="34" t="s">
        <v>22</v>
      </c>
    </row>
    <row r="19" spans="2:16" ht="15" x14ac:dyDescent="0.25">
      <c r="B19" s="36" t="s">
        <v>16</v>
      </c>
      <c r="C19" s="37">
        <v>2479</v>
      </c>
      <c r="D19" s="11">
        <v>2192</v>
      </c>
      <c r="E19" s="11">
        <v>2461</v>
      </c>
      <c r="F19" s="11">
        <v>2503</v>
      </c>
      <c r="G19" s="12">
        <v>2490</v>
      </c>
      <c r="H19" s="12">
        <v>2659</v>
      </c>
      <c r="I19" s="12">
        <v>2570</v>
      </c>
      <c r="J19" s="12">
        <v>2639</v>
      </c>
      <c r="K19" s="12">
        <v>2279</v>
      </c>
      <c r="L19" s="12">
        <v>2369</v>
      </c>
      <c r="M19" s="12">
        <v>2138</v>
      </c>
      <c r="N19" s="38">
        <v>2275</v>
      </c>
      <c r="O19" s="39">
        <f>SUM(C19:N19)</f>
        <v>29054</v>
      </c>
      <c r="P19" s="16"/>
    </row>
    <row r="20" spans="2:16" ht="15" x14ac:dyDescent="0.25">
      <c r="B20" s="40" t="s">
        <v>17</v>
      </c>
      <c r="C20" s="41">
        <v>2727</v>
      </c>
      <c r="D20" s="15">
        <v>2591</v>
      </c>
      <c r="E20" s="15">
        <v>3030</v>
      </c>
      <c r="F20" s="15">
        <v>2423</v>
      </c>
      <c r="G20" s="16">
        <v>2972</v>
      </c>
      <c r="H20" s="16">
        <v>2256</v>
      </c>
      <c r="I20" s="16">
        <v>2085</v>
      </c>
      <c r="J20" s="16">
        <v>2347</v>
      </c>
      <c r="K20" s="16">
        <v>2643</v>
      </c>
      <c r="L20" s="16">
        <v>1940</v>
      </c>
      <c r="M20" s="16">
        <v>2778</v>
      </c>
      <c r="N20" s="42">
        <v>2400</v>
      </c>
      <c r="O20" s="43">
        <f t="shared" ref="O20:O23" si="2">SUM(C20:N20)</f>
        <v>30192</v>
      </c>
      <c r="P20" s="16"/>
    </row>
    <row r="21" spans="2:16" ht="15" x14ac:dyDescent="0.25">
      <c r="B21" s="40" t="s">
        <v>18</v>
      </c>
      <c r="C21" s="41">
        <v>559</v>
      </c>
      <c r="D21" s="15">
        <v>491</v>
      </c>
      <c r="E21" s="15">
        <v>518</v>
      </c>
      <c r="F21" s="15">
        <v>565</v>
      </c>
      <c r="G21" s="16">
        <v>459</v>
      </c>
      <c r="H21" s="16">
        <v>371</v>
      </c>
      <c r="I21" s="16">
        <v>612</v>
      </c>
      <c r="J21" s="16">
        <v>574</v>
      </c>
      <c r="K21" s="16">
        <v>652</v>
      </c>
      <c r="L21" s="16">
        <v>956</v>
      </c>
      <c r="M21" s="16">
        <v>817</v>
      </c>
      <c r="N21" s="42">
        <v>662</v>
      </c>
      <c r="O21" s="43">
        <f t="shared" si="2"/>
        <v>7236</v>
      </c>
      <c r="P21" s="16"/>
    </row>
    <row r="22" spans="2:16" ht="15" x14ac:dyDescent="0.25">
      <c r="B22" s="40" t="s">
        <v>19</v>
      </c>
      <c r="C22" s="41">
        <v>871</v>
      </c>
      <c r="D22" s="15">
        <v>888</v>
      </c>
      <c r="E22" s="15">
        <v>854</v>
      </c>
      <c r="F22" s="15">
        <v>588</v>
      </c>
      <c r="G22" s="16">
        <v>695</v>
      </c>
      <c r="H22" s="16">
        <v>647</v>
      </c>
      <c r="I22" s="16">
        <v>763</v>
      </c>
      <c r="J22" s="16">
        <v>769</v>
      </c>
      <c r="K22" s="16">
        <v>884</v>
      </c>
      <c r="L22" s="16">
        <v>954</v>
      </c>
      <c r="M22" s="16">
        <v>561</v>
      </c>
      <c r="N22" s="42">
        <v>690</v>
      </c>
      <c r="O22" s="43">
        <f t="shared" si="2"/>
        <v>9164</v>
      </c>
      <c r="P22" s="16"/>
    </row>
    <row r="23" spans="2:16" ht="15" x14ac:dyDescent="0.25">
      <c r="B23" s="40" t="s">
        <v>20</v>
      </c>
      <c r="C23" s="41">
        <v>207</v>
      </c>
      <c r="D23" s="15">
        <v>352</v>
      </c>
      <c r="E23" s="15">
        <v>287</v>
      </c>
      <c r="F23" s="15">
        <v>371</v>
      </c>
      <c r="G23" s="16">
        <v>286</v>
      </c>
      <c r="H23" s="16">
        <v>312</v>
      </c>
      <c r="I23" s="16">
        <v>186</v>
      </c>
      <c r="J23" s="16">
        <v>161</v>
      </c>
      <c r="K23" s="16">
        <v>118</v>
      </c>
      <c r="L23" s="16">
        <v>64</v>
      </c>
      <c r="M23" s="16">
        <v>49</v>
      </c>
      <c r="N23" s="42">
        <v>82</v>
      </c>
      <c r="O23" s="43">
        <f t="shared" si="2"/>
        <v>2475</v>
      </c>
      <c r="P23" s="16"/>
    </row>
    <row r="24" spans="2:16" ht="17.25" customHeight="1" x14ac:dyDescent="0.25">
      <c r="B24" s="44" t="s">
        <v>21</v>
      </c>
      <c r="C24" s="45">
        <v>1924</v>
      </c>
      <c r="D24" s="46">
        <v>2102</v>
      </c>
      <c r="E24" s="46">
        <v>1961</v>
      </c>
      <c r="F24" s="46">
        <v>1755</v>
      </c>
      <c r="G24" s="47">
        <v>1908</v>
      </c>
      <c r="H24" s="47">
        <v>1839</v>
      </c>
      <c r="I24" s="47">
        <v>2044</v>
      </c>
      <c r="J24" s="47">
        <v>1960</v>
      </c>
      <c r="K24" s="47">
        <v>1786</v>
      </c>
      <c r="L24" s="47">
        <v>1820</v>
      </c>
      <c r="M24" s="47">
        <v>1692</v>
      </c>
      <c r="N24" s="48">
        <v>1593</v>
      </c>
      <c r="O24" s="49">
        <f>SUM(C24:N24)</f>
        <v>22384</v>
      </c>
      <c r="P24" s="50"/>
    </row>
    <row r="25" spans="2:16" ht="15" x14ac:dyDescent="0.25">
      <c r="B25" s="44" t="s">
        <v>22</v>
      </c>
      <c r="C25" s="51">
        <f>SUM(C19:C24)</f>
        <v>8767</v>
      </c>
      <c r="D25" s="22">
        <f t="shared" ref="D25:L25" si="3">SUM(D19:D24)</f>
        <v>8616</v>
      </c>
      <c r="E25" s="22">
        <f t="shared" si="3"/>
        <v>9111</v>
      </c>
      <c r="F25" s="22">
        <f t="shared" si="3"/>
        <v>8205</v>
      </c>
      <c r="G25" s="23">
        <f t="shared" si="3"/>
        <v>8810</v>
      </c>
      <c r="H25" s="23">
        <f t="shared" si="3"/>
        <v>8084</v>
      </c>
      <c r="I25" s="23">
        <f t="shared" si="3"/>
        <v>8260</v>
      </c>
      <c r="J25" s="23">
        <f t="shared" si="3"/>
        <v>8450</v>
      </c>
      <c r="K25" s="23">
        <f t="shared" si="3"/>
        <v>8362</v>
      </c>
      <c r="L25" s="23">
        <f t="shared" si="3"/>
        <v>8103</v>
      </c>
      <c r="M25" s="23">
        <f>SUM(M19:M24)</f>
        <v>8035</v>
      </c>
      <c r="N25" s="52">
        <f>SUM(N19:N24)</f>
        <v>7702</v>
      </c>
      <c r="O25" s="53">
        <f>SUM(O19:O24)</f>
        <v>100505</v>
      </c>
      <c r="P25" s="54"/>
    </row>
    <row r="28" spans="2:16" x14ac:dyDescent="0.2">
      <c r="O28" s="4"/>
    </row>
    <row r="29" spans="2:16" x14ac:dyDescent="0.2">
      <c r="G29" s="55"/>
    </row>
    <row r="30" spans="2:16" x14ac:dyDescent="0.2">
      <c r="G30" s="55"/>
    </row>
    <row r="31" spans="2:16" x14ac:dyDescent="0.2">
      <c r="G31" s="55"/>
    </row>
    <row r="32" spans="2:16" x14ac:dyDescent="0.2">
      <c r="G32" s="55"/>
    </row>
    <row r="33" spans="7:7" x14ac:dyDescent="0.2">
      <c r="G33" s="55"/>
    </row>
  </sheetData>
  <printOptions horizontalCentered="1"/>
  <pageMargins left="0.19685039370078741" right="0.19685039370078741" top="0.82677165354330717" bottom="0.98425196850393704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CESANTIA</vt:lpstr>
      <vt:lpstr>CESANTIA!Área_de_impresión</vt:lpstr>
      <vt:lpstr>MONTO_PAGADO_EN_SUBSIDIOS_DE_CESANTIA_PAGADOS_POR_EL_F.U.P.F.</vt:lpstr>
      <vt:lpstr>NUMERO_DE_SUBSIDIOS_DE_CESANTIA_PAGADOS_POR_F.U.P.F.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2016-06-22T21:11:03Z</dcterms:created>
  <dcterms:modified xsi:type="dcterms:W3CDTF">2016-06-22T21:11:08Z</dcterms:modified>
</cp:coreProperties>
</file>