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PPP-EXT" sheetId="1" r:id="rId1"/>
  </sheets>
  <externalReferences>
    <externalReference r:id="rId2"/>
  </externalReferences>
  <definedNames>
    <definedName name="AÑO_2008">#REF!</definedName>
    <definedName name="_xlnm.Print_Area" localSheetId="0">'PPP-EXT'!$A$5:$M$29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V28" i="1" l="1"/>
  <c r="U28" i="1"/>
  <c r="N28" i="1"/>
  <c r="M28" i="1"/>
  <c r="F28" i="1"/>
  <c r="E28" i="1"/>
  <c r="Y27" i="1"/>
  <c r="Y28" i="1" s="1"/>
  <c r="X27" i="1"/>
  <c r="X28" i="1" s="1"/>
  <c r="W27" i="1"/>
  <c r="W28" i="1" s="1"/>
  <c r="V27" i="1"/>
  <c r="U27" i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M27" i="1"/>
  <c r="L27" i="1"/>
  <c r="L28" i="1" s="1"/>
  <c r="K27" i="1"/>
  <c r="K28" i="1" s="1"/>
  <c r="J27" i="1"/>
  <c r="J28" i="1" s="1"/>
  <c r="I27" i="1"/>
  <c r="I28" i="1" s="1"/>
  <c r="H27" i="1"/>
  <c r="H28" i="1" s="1"/>
  <c r="G27" i="1"/>
  <c r="G28" i="1" s="1"/>
  <c r="F27" i="1"/>
  <c r="E27" i="1"/>
  <c r="D27" i="1"/>
  <c r="D28" i="1" s="1"/>
  <c r="C27" i="1"/>
  <c r="C28" i="1" s="1"/>
  <c r="B27" i="1"/>
  <c r="B28" i="1" s="1"/>
  <c r="AA26" i="1"/>
  <c r="Z26" i="1"/>
  <c r="AA25" i="1"/>
  <c r="Z25" i="1"/>
  <c r="AA24" i="1"/>
  <c r="Z24" i="1"/>
  <c r="AA23" i="1"/>
  <c r="Z23" i="1"/>
  <c r="AA22" i="1"/>
  <c r="AA27" i="1" s="1"/>
  <c r="AA28" i="1" s="1"/>
  <c r="Z22" i="1"/>
  <c r="Z27" i="1" s="1"/>
  <c r="Z28" i="1" s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AA21" i="1" s="1"/>
  <c r="Z9" i="1"/>
  <c r="AA8" i="1"/>
  <c r="Z8" i="1"/>
  <c r="Z21" i="1" s="1"/>
  <c r="AA7" i="1"/>
  <c r="Z7" i="1"/>
</calcChain>
</file>

<file path=xl/sharedStrings.xml><?xml version="1.0" encoding="utf-8"?>
<sst xmlns="http://schemas.openxmlformats.org/spreadsheetml/2006/main" count="64" uniqueCount="40">
  <si>
    <t>NÚMERO DE SUBSIDIOS POR PERMISO POSTNATAL PARENTAL INICIADOS SEGÚN ENTIDAD PAGADORA, MODALIDAD DE EXTENSIÓN Y MES</t>
  </si>
  <si>
    <t>AÑO 2016</t>
  </si>
  <si>
    <t>ENTIDAD PAGADORA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</si>
  <si>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</si>
  <si>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</si>
  <si>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</si>
  <si>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</si>
  <si>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</si>
  <si>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</si>
  <si>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</si>
  <si>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</si>
  <si>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</si>
  <si>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</si>
  <si>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</si>
  <si>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</si>
  <si>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</si>
  <si>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Jornada Parcial</t>
  </si>
  <si>
    <t>Jornada Completa</t>
  </si>
  <si>
    <t>SUBSECRETARÍA DE SALUD PÚBLICA</t>
  </si>
  <si>
    <t>Fund. Asist. Y De Salud Trab. Del Bco. Estado</t>
  </si>
  <si>
    <t>Isapre Banmedica S.A.</t>
  </si>
  <si>
    <t>Isapre Chuquicamata Ltda.</t>
  </si>
  <si>
    <t>Isapre Colmena Golden Cross S.A.</t>
  </si>
  <si>
    <t>Isapre Consalud S.A.</t>
  </si>
  <si>
    <t>Isapre Cruz Blanca S.A.</t>
  </si>
  <si>
    <t>Isapre Cruz Del Norte Ltda.</t>
  </si>
  <si>
    <t xml:space="preserve">Isapre Optima S.A. (ex Ferrosalud) </t>
  </si>
  <si>
    <t>Isapre Fusat Ltda</t>
  </si>
  <si>
    <t>Isapre Mas Vida S.A.</t>
  </si>
  <si>
    <t>Isapre Rio Blanco Ltda.</t>
  </si>
  <si>
    <t>Isapre San Lorenzo Ltda.</t>
  </si>
  <si>
    <t>Isapre Vida Tres S.A.</t>
  </si>
  <si>
    <t>SUBTOTAL ISAPRE</t>
  </si>
  <si>
    <t xml:space="preserve">C.C.A.F. 18 DE SEPTIEMBRE </t>
  </si>
  <si>
    <t xml:space="preserve">C.C.A.F. DE LOS ANDES </t>
  </si>
  <si>
    <t xml:space="preserve">C.C.A.F. GABRIELA MISTRAL  </t>
  </si>
  <si>
    <t>C.C.A.F. LA ARAUCANA</t>
  </si>
  <si>
    <t>C.C.A.F. LOS HEROES</t>
  </si>
  <si>
    <t>SUBTOTAL CCAF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</si>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</sst>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double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0" xfId="0" applyFont="1"/>
    <xf numFmtId="3" fontId="5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164" fontId="7" fillId="0" borderId="7" xfId="1" applyNumberFormat="1" applyFont="1" applyFill="1" applyBorder="1" applyAlignment="1"/>
    <xf numFmtId="164" fontId="7" fillId="0" borderId="8" xfId="1" applyNumberFormat="1" applyFont="1" applyFill="1" applyBorder="1" applyAlignment="1"/>
    <xf numFmtId="164" fontId="8" fillId="0" borderId="7" xfId="1" applyNumberFormat="1" applyFont="1" applyBorder="1"/>
    <xf numFmtId="164" fontId="8" fillId="0" borderId="8" xfId="1" applyNumberFormat="1" applyFont="1" applyBorder="1"/>
    <xf numFmtId="0" fontId="4" fillId="0" borderId="10" xfId="0" applyFont="1" applyFill="1" applyBorder="1" applyAlignment="1">
      <alignment horizontal="left"/>
    </xf>
    <xf numFmtId="164" fontId="4" fillId="0" borderId="11" xfId="1" applyNumberFormat="1" applyFont="1" applyFill="1" applyBorder="1"/>
    <xf numFmtId="164" fontId="4" fillId="0" borderId="12" xfId="1" applyNumberFormat="1" applyFont="1" applyFill="1" applyBorder="1"/>
    <xf numFmtId="164" fontId="8" fillId="0" borderId="13" xfId="1" applyNumberFormat="1" applyFont="1" applyBorder="1"/>
    <xf numFmtId="164" fontId="8" fillId="0" borderId="14" xfId="1" applyNumberFormat="1" applyFont="1" applyBorder="1"/>
    <xf numFmtId="164" fontId="8" fillId="0" borderId="11" xfId="1" applyNumberFormat="1" applyFont="1" applyBorder="1"/>
    <xf numFmtId="164" fontId="8" fillId="0" borderId="12" xfId="1" applyNumberFormat="1" applyFont="1" applyBorder="1"/>
    <xf numFmtId="0" fontId="8" fillId="0" borderId="6" xfId="0" applyFont="1" applyFill="1" applyBorder="1" applyAlignment="1">
      <alignment horizontal="left"/>
    </xf>
    <xf numFmtId="164" fontId="8" fillId="0" borderId="15" xfId="1" applyNumberFormat="1" applyFont="1" applyFill="1" applyBorder="1"/>
    <xf numFmtId="164" fontId="8" fillId="0" borderId="16" xfId="1" applyNumberFormat="1" applyFont="1" applyFill="1" applyBorder="1"/>
    <xf numFmtId="164" fontId="8" fillId="0" borderId="15" xfId="1" applyNumberFormat="1" applyFont="1" applyBorder="1"/>
    <xf numFmtId="164" fontId="8" fillId="0" borderId="16" xfId="1" applyNumberFormat="1" applyFont="1" applyBorder="1"/>
    <xf numFmtId="164" fontId="4" fillId="0" borderId="13" xfId="1" applyNumberFormat="1" applyFont="1" applyFill="1" applyBorder="1"/>
    <xf numFmtId="0" fontId="5" fillId="0" borderId="17" xfId="0" applyFont="1" applyFill="1" applyBorder="1" applyAlignment="1">
      <alignment horizontal="left"/>
    </xf>
    <xf numFmtId="164" fontId="5" fillId="0" borderId="18" xfId="1" applyNumberFormat="1" applyFont="1" applyFill="1" applyBorder="1"/>
    <xf numFmtId="164" fontId="5" fillId="0" borderId="19" xfId="1" applyNumberFormat="1" applyFont="1" applyFill="1" applyBorder="1"/>
    <xf numFmtId="164" fontId="8" fillId="0" borderId="18" xfId="1" applyNumberFormat="1" applyFont="1" applyBorder="1"/>
    <xf numFmtId="164" fontId="8" fillId="0" borderId="19" xfId="1" applyNumberFormat="1" applyFont="1" applyBorder="1"/>
  </cellXfs>
  <cellStyles count="27">
    <cellStyle name="Millares" xfId="1" builtinId="3"/>
    <cellStyle name="Millares 2" xfId="2"/>
    <cellStyle name="Millares 6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0" xfId="15"/>
    <cellStyle name="Normal 21" xfId="16"/>
    <cellStyle name="Normal 3" xfId="17"/>
    <cellStyle name="Normal 3 2" xfId="18"/>
    <cellStyle name="Normal 4" xfId="19"/>
    <cellStyle name="Normal 4 2" xfId="20"/>
    <cellStyle name="Normal 5" xfId="21"/>
    <cellStyle name="Normal 6" xfId="22"/>
    <cellStyle name="Normal 7" xfId="23"/>
    <cellStyle name="Normal 8" xfId="24"/>
    <cellStyle name="Normal 9" xfId="25"/>
    <cellStyle name="Notas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tabSelected="1" zoomScale="80" zoomScaleNormal="80" workbookViewId="0">
      <selection activeCell="R15" sqref="R15"/>
    </sheetView>
  </sheetViews>
  <sheetFormatPr baseColWidth="10" defaultRowHeight="12.75" x14ac:dyDescent="0.2"/>
  <cols>
    <col min="1" max="1" width="38.42578125" style="2" bestFit="1" customWidth="1"/>
    <col min="2" max="2" width="8.28515625" style="2" customWidth="1"/>
    <col min="3" max="3" width="9.28515625" style="2" bestFit="1" customWidth="1"/>
    <col min="4" max="4" width="8.42578125" style="2" customWidth="1"/>
    <col min="5" max="5" width="9.28515625" style="2" bestFit="1" customWidth="1"/>
    <col min="6" max="6" width="10.5703125" style="2" customWidth="1"/>
    <col min="7" max="7" width="9.28515625" style="2" bestFit="1" customWidth="1"/>
    <col min="8" max="8" width="8.7109375" style="2" customWidth="1"/>
    <col min="9" max="9" width="9.28515625" style="2" bestFit="1" customWidth="1"/>
    <col min="10" max="10" width="7.85546875" style="2" customWidth="1"/>
    <col min="11" max="11" width="9.28515625" style="2" bestFit="1" customWidth="1"/>
    <col min="12" max="12" width="8.42578125" style="2" customWidth="1"/>
    <col min="13" max="13" width="9.28515625" style="2" bestFit="1" customWidth="1"/>
    <col min="14" max="14" width="8.28515625" style="2" customWidth="1"/>
    <col min="15" max="15" width="9.28515625" style="2" bestFit="1" customWidth="1"/>
    <col min="16" max="16" width="9.42578125" style="2" customWidth="1"/>
    <col min="17" max="17" width="9.28515625" style="2" bestFit="1" customWidth="1"/>
    <col min="18" max="18" width="8.7109375" style="2" customWidth="1"/>
    <col min="19" max="19" width="9.28515625" style="2" bestFit="1" customWidth="1"/>
    <col min="20" max="20" width="9" style="2" customWidth="1"/>
    <col min="21" max="21" width="9.28515625" style="2" bestFit="1" customWidth="1"/>
    <col min="22" max="22" width="9" style="2" customWidth="1"/>
    <col min="23" max="23" width="9.28515625" style="2" bestFit="1" customWidth="1"/>
    <col min="24" max="24" width="8.42578125" style="2" customWidth="1"/>
    <col min="25" max="25" width="9.28515625" style="2" bestFit="1" customWidth="1"/>
    <col min="26" max="26" width="7.5703125" style="2" customWidth="1"/>
    <col min="27" max="27" width="9.42578125" style="2" customWidth="1"/>
    <col min="28" max="16384" width="11.42578125" style="2"/>
  </cols>
  <sheetData>
    <row r="1" spans="1:27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27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7" s="10" customFormat="1" ht="13.5" thickTop="1" x14ac:dyDescent="0.2">
      <c r="A5" s="4" t="s">
        <v>2</v>
      </c>
      <c r="B5" s="5" t="s">
        <v>3</v>
      </c>
      <c r="C5" s="6"/>
      <c r="D5" s="5" t="s">
        <v>4</v>
      </c>
      <c r="E5" s="6"/>
      <c r="F5" s="5" t="s">
        <v>5</v>
      </c>
      <c r="G5" s="6"/>
      <c r="H5" s="5" t="s">
        <v>6</v>
      </c>
      <c r="I5" s="6"/>
      <c r="J5" s="5" t="s">
        <v>7</v>
      </c>
      <c r="K5" s="6"/>
      <c r="L5" s="5" t="s">
        <v>8</v>
      </c>
      <c r="M5" s="6"/>
      <c r="N5" s="5" t="s">
        <v>9</v>
      </c>
      <c r="O5" s="6"/>
      <c r="P5" s="7" t="s">
        <v>10</v>
      </c>
      <c r="Q5" s="7"/>
      <c r="R5" s="7" t="s">
        <v>11</v>
      </c>
      <c r="S5" s="7"/>
      <c r="T5" s="7" t="s">
        <v>12</v>
      </c>
      <c r="U5" s="7"/>
      <c r="V5" s="7" t="s">
        <v>13</v>
      </c>
      <c r="W5" s="7"/>
      <c r="X5" s="7" t="s">
        <v>14</v>
      </c>
      <c r="Y5" s="7"/>
      <c r="Z5" s="8" t="s">
        <v>15</v>
      </c>
      <c r="AA5" s="9"/>
    </row>
    <row r="6" spans="1:27" s="16" customFormat="1" ht="25.5" x14ac:dyDescent="0.2">
      <c r="A6" s="11"/>
      <c r="B6" s="12" t="s">
        <v>16</v>
      </c>
      <c r="C6" s="13" t="s">
        <v>17</v>
      </c>
      <c r="D6" s="12" t="s">
        <v>16</v>
      </c>
      <c r="E6" s="13" t="s">
        <v>17</v>
      </c>
      <c r="F6" s="12" t="s">
        <v>16</v>
      </c>
      <c r="G6" s="13" t="s">
        <v>17</v>
      </c>
      <c r="H6" s="12" t="s">
        <v>16</v>
      </c>
      <c r="I6" s="13" t="s">
        <v>17</v>
      </c>
      <c r="J6" s="12" t="s">
        <v>16</v>
      </c>
      <c r="K6" s="13" t="s">
        <v>17</v>
      </c>
      <c r="L6" s="12" t="s">
        <v>16</v>
      </c>
      <c r="M6" s="13" t="s">
        <v>17</v>
      </c>
      <c r="N6" s="12" t="s">
        <v>16</v>
      </c>
      <c r="O6" s="13" t="s">
        <v>17</v>
      </c>
      <c r="P6" s="12" t="s">
        <v>16</v>
      </c>
      <c r="Q6" s="13" t="s">
        <v>17</v>
      </c>
      <c r="R6" s="12" t="s">
        <v>16</v>
      </c>
      <c r="S6" s="13" t="s">
        <v>17</v>
      </c>
      <c r="T6" s="12" t="s">
        <v>16</v>
      </c>
      <c r="U6" s="13" t="s">
        <v>17</v>
      </c>
      <c r="V6" s="12" t="s">
        <v>16</v>
      </c>
      <c r="W6" s="13" t="s">
        <v>17</v>
      </c>
      <c r="X6" s="12" t="s">
        <v>16</v>
      </c>
      <c r="Y6" s="13" t="s">
        <v>17</v>
      </c>
      <c r="Z6" s="14" t="s">
        <v>16</v>
      </c>
      <c r="AA6" s="15" t="s">
        <v>17</v>
      </c>
    </row>
    <row r="7" spans="1:27" x14ac:dyDescent="0.2">
      <c r="A7" s="17" t="s">
        <v>18</v>
      </c>
      <c r="B7" s="18">
        <v>1</v>
      </c>
      <c r="C7" s="18">
        <v>1054</v>
      </c>
      <c r="D7" s="18">
        <v>5</v>
      </c>
      <c r="E7" s="18">
        <v>1888</v>
      </c>
      <c r="F7" s="18">
        <v>1</v>
      </c>
      <c r="G7" s="18">
        <v>971</v>
      </c>
      <c r="H7" s="18">
        <v>5</v>
      </c>
      <c r="I7" s="18">
        <v>1722</v>
      </c>
      <c r="J7" s="18">
        <v>8</v>
      </c>
      <c r="K7" s="18">
        <v>1922</v>
      </c>
      <c r="L7" s="18">
        <v>6</v>
      </c>
      <c r="M7" s="18">
        <v>2960</v>
      </c>
      <c r="N7" s="18">
        <v>2</v>
      </c>
      <c r="O7" s="18">
        <v>1371</v>
      </c>
      <c r="P7" s="18"/>
      <c r="Q7" s="18"/>
      <c r="R7" s="18"/>
      <c r="S7" s="18"/>
      <c r="T7" s="18"/>
      <c r="U7" s="18"/>
      <c r="V7" s="18"/>
      <c r="W7" s="19"/>
      <c r="X7" s="19"/>
      <c r="Y7" s="19"/>
      <c r="Z7" s="20">
        <f t="shared" ref="Z7:AA20" si="0">SUM(B7,D7,F7,H7,J7,L7,N7,P7,R7,T7,V7,X7)</f>
        <v>28</v>
      </c>
      <c r="AA7" s="21">
        <f t="shared" si="0"/>
        <v>11888</v>
      </c>
    </row>
    <row r="8" spans="1:27" x14ac:dyDescent="0.2">
      <c r="A8" s="22" t="s">
        <v>19</v>
      </c>
      <c r="B8" s="23">
        <v>0</v>
      </c>
      <c r="C8" s="23">
        <v>21</v>
      </c>
      <c r="D8" s="23">
        <v>0</v>
      </c>
      <c r="E8" s="23">
        <v>21</v>
      </c>
      <c r="F8" s="23"/>
      <c r="G8" s="23">
        <v>21</v>
      </c>
      <c r="H8" s="23"/>
      <c r="I8" s="23">
        <v>24</v>
      </c>
      <c r="J8" s="23"/>
      <c r="K8" s="23">
        <v>23</v>
      </c>
      <c r="L8" s="23"/>
      <c r="M8" s="23">
        <v>17</v>
      </c>
      <c r="N8" s="23">
        <v>1</v>
      </c>
      <c r="O8" s="23">
        <v>22</v>
      </c>
      <c r="P8" s="23"/>
      <c r="Q8" s="23"/>
      <c r="R8" s="23"/>
      <c r="S8" s="23"/>
      <c r="T8" s="23"/>
      <c r="U8" s="23"/>
      <c r="V8" s="23"/>
      <c r="W8" s="24"/>
      <c r="X8" s="24"/>
      <c r="Y8" s="24"/>
      <c r="Z8" s="25">
        <f t="shared" si="0"/>
        <v>1</v>
      </c>
      <c r="AA8" s="26">
        <f t="shared" si="0"/>
        <v>149</v>
      </c>
    </row>
    <row r="9" spans="1:27" x14ac:dyDescent="0.2">
      <c r="A9" s="22" t="s">
        <v>20</v>
      </c>
      <c r="B9" s="23">
        <v>6</v>
      </c>
      <c r="C9" s="23">
        <v>372</v>
      </c>
      <c r="D9" s="23">
        <v>5</v>
      </c>
      <c r="E9" s="23">
        <v>297</v>
      </c>
      <c r="F9" s="23">
        <v>6</v>
      </c>
      <c r="G9" s="23">
        <v>389</v>
      </c>
      <c r="H9" s="23">
        <v>6</v>
      </c>
      <c r="I9" s="23">
        <v>367</v>
      </c>
      <c r="J9" s="23">
        <v>4</v>
      </c>
      <c r="K9" s="23">
        <v>393</v>
      </c>
      <c r="L9" s="23">
        <v>7</v>
      </c>
      <c r="M9" s="23">
        <v>391</v>
      </c>
      <c r="N9" s="23">
        <v>7</v>
      </c>
      <c r="O9" s="23">
        <v>514</v>
      </c>
      <c r="P9" s="23"/>
      <c r="Q9" s="23"/>
      <c r="R9" s="23"/>
      <c r="S9" s="23"/>
      <c r="T9" s="23"/>
      <c r="U9" s="23"/>
      <c r="V9" s="23"/>
      <c r="W9" s="24"/>
      <c r="X9" s="24"/>
      <c r="Y9" s="24"/>
      <c r="Z9" s="27">
        <f t="shared" si="0"/>
        <v>41</v>
      </c>
      <c r="AA9" s="28">
        <f t="shared" si="0"/>
        <v>2723</v>
      </c>
    </row>
    <row r="10" spans="1:27" x14ac:dyDescent="0.2">
      <c r="A10" s="22" t="s">
        <v>21</v>
      </c>
      <c r="B10" s="23"/>
      <c r="C10" s="23">
        <v>3</v>
      </c>
      <c r="D10" s="23"/>
      <c r="E10" s="23">
        <v>4</v>
      </c>
      <c r="F10" s="23"/>
      <c r="G10" s="23">
        <v>1</v>
      </c>
      <c r="H10" s="23"/>
      <c r="I10" s="23">
        <v>6</v>
      </c>
      <c r="J10" s="23"/>
      <c r="K10" s="23">
        <v>4</v>
      </c>
      <c r="L10" s="23"/>
      <c r="M10" s="23">
        <v>2</v>
      </c>
      <c r="N10" s="23"/>
      <c r="O10" s="23">
        <v>0</v>
      </c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7">
        <f t="shared" si="0"/>
        <v>0</v>
      </c>
      <c r="AA10" s="28">
        <f t="shared" si="0"/>
        <v>20</v>
      </c>
    </row>
    <row r="11" spans="1:27" x14ac:dyDescent="0.2">
      <c r="A11" s="22" t="s">
        <v>22</v>
      </c>
      <c r="B11" s="23">
        <v>11</v>
      </c>
      <c r="C11" s="23">
        <v>443</v>
      </c>
      <c r="D11" s="23">
        <v>14</v>
      </c>
      <c r="E11" s="23">
        <v>587</v>
      </c>
      <c r="F11" s="23">
        <v>10</v>
      </c>
      <c r="G11" s="23">
        <v>614</v>
      </c>
      <c r="H11" s="23">
        <v>21</v>
      </c>
      <c r="I11" s="23">
        <v>437</v>
      </c>
      <c r="J11" s="23">
        <v>21</v>
      </c>
      <c r="K11" s="23">
        <v>556</v>
      </c>
      <c r="L11" s="23">
        <v>12</v>
      </c>
      <c r="M11" s="23">
        <v>378</v>
      </c>
      <c r="N11" s="23">
        <v>12</v>
      </c>
      <c r="O11" s="23">
        <v>584</v>
      </c>
      <c r="P11" s="23"/>
      <c r="Q11" s="23"/>
      <c r="R11" s="23"/>
      <c r="S11" s="23"/>
      <c r="T11" s="23"/>
      <c r="U11" s="23"/>
      <c r="V11" s="23"/>
      <c r="W11" s="24"/>
      <c r="X11" s="24"/>
      <c r="Y11" s="24"/>
      <c r="Z11" s="27">
        <f t="shared" si="0"/>
        <v>101</v>
      </c>
      <c r="AA11" s="28">
        <f t="shared" si="0"/>
        <v>3599</v>
      </c>
    </row>
    <row r="12" spans="1:27" x14ac:dyDescent="0.2">
      <c r="A12" s="22" t="s">
        <v>23</v>
      </c>
      <c r="B12" s="23">
        <v>6</v>
      </c>
      <c r="C12" s="23">
        <v>322</v>
      </c>
      <c r="D12" s="23">
        <v>3</v>
      </c>
      <c r="E12" s="23">
        <v>330</v>
      </c>
      <c r="F12" s="23">
        <v>4</v>
      </c>
      <c r="G12" s="23">
        <v>317</v>
      </c>
      <c r="H12" s="23">
        <v>5</v>
      </c>
      <c r="I12" s="23">
        <v>311</v>
      </c>
      <c r="J12" s="23">
        <v>4</v>
      </c>
      <c r="K12" s="23">
        <v>375</v>
      </c>
      <c r="L12" s="23">
        <v>2</v>
      </c>
      <c r="M12" s="23">
        <v>385</v>
      </c>
      <c r="N12" s="23">
        <v>3</v>
      </c>
      <c r="O12" s="23">
        <v>316</v>
      </c>
      <c r="P12" s="23"/>
      <c r="Q12" s="23"/>
      <c r="R12" s="23"/>
      <c r="S12" s="23"/>
      <c r="T12" s="23"/>
      <c r="U12" s="23"/>
      <c r="V12" s="23"/>
      <c r="W12" s="24"/>
      <c r="X12" s="24"/>
      <c r="Y12" s="24"/>
      <c r="Z12" s="27">
        <f t="shared" si="0"/>
        <v>27</v>
      </c>
      <c r="AA12" s="28">
        <f t="shared" si="0"/>
        <v>2356</v>
      </c>
    </row>
    <row r="13" spans="1:27" x14ac:dyDescent="0.2">
      <c r="A13" s="22" t="s">
        <v>24</v>
      </c>
      <c r="B13" s="23">
        <v>7</v>
      </c>
      <c r="C13" s="23">
        <v>685</v>
      </c>
      <c r="D13" s="23">
        <v>7</v>
      </c>
      <c r="E13" s="23">
        <v>629</v>
      </c>
      <c r="F13" s="23">
        <v>12</v>
      </c>
      <c r="G13" s="23">
        <v>654</v>
      </c>
      <c r="H13" s="23">
        <v>11</v>
      </c>
      <c r="I13" s="23">
        <v>600</v>
      </c>
      <c r="J13" s="23">
        <v>14</v>
      </c>
      <c r="K13" s="23">
        <v>641</v>
      </c>
      <c r="L13" s="23">
        <v>13</v>
      </c>
      <c r="M13" s="23">
        <v>717</v>
      </c>
      <c r="N13" s="23">
        <v>4</v>
      </c>
      <c r="O13" s="23">
        <v>650</v>
      </c>
      <c r="P13" s="23"/>
      <c r="Q13" s="23"/>
      <c r="R13" s="23"/>
      <c r="S13" s="23"/>
      <c r="T13" s="23"/>
      <c r="U13" s="23"/>
      <c r="V13" s="23"/>
      <c r="W13" s="24"/>
      <c r="X13" s="24"/>
      <c r="Y13" s="24"/>
      <c r="Z13" s="27">
        <f t="shared" si="0"/>
        <v>68</v>
      </c>
      <c r="AA13" s="28">
        <f t="shared" si="0"/>
        <v>4576</v>
      </c>
    </row>
    <row r="14" spans="1:27" x14ac:dyDescent="0.2">
      <c r="A14" s="22" t="s">
        <v>25</v>
      </c>
      <c r="B14" s="23"/>
      <c r="C14" s="23">
        <v>0</v>
      </c>
      <c r="D14" s="23"/>
      <c r="E14" s="23">
        <v>1</v>
      </c>
      <c r="F14" s="23"/>
      <c r="G14" s="23">
        <v>0</v>
      </c>
      <c r="H14" s="23"/>
      <c r="I14" s="23">
        <v>1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4"/>
      <c r="X14" s="24"/>
      <c r="Y14" s="24"/>
      <c r="Z14" s="27">
        <f t="shared" si="0"/>
        <v>0</v>
      </c>
      <c r="AA14" s="28">
        <f t="shared" si="0"/>
        <v>2</v>
      </c>
    </row>
    <row r="15" spans="1:27" x14ac:dyDescent="0.2">
      <c r="A15" s="22" t="s">
        <v>26</v>
      </c>
      <c r="B15" s="23"/>
      <c r="C15" s="23"/>
      <c r="D15" s="23"/>
      <c r="E15" s="23">
        <v>1</v>
      </c>
      <c r="F15" s="23"/>
      <c r="G15" s="23">
        <v>2</v>
      </c>
      <c r="H15" s="23"/>
      <c r="I15" s="23">
        <v>0</v>
      </c>
      <c r="J15" s="23"/>
      <c r="K15" s="23">
        <v>3</v>
      </c>
      <c r="L15" s="23"/>
      <c r="M15" s="23">
        <v>1</v>
      </c>
      <c r="N15" s="23"/>
      <c r="O15" s="23">
        <v>6</v>
      </c>
      <c r="P15" s="23"/>
      <c r="Q15" s="23"/>
      <c r="R15" s="23"/>
      <c r="S15" s="23"/>
      <c r="T15" s="23"/>
      <c r="U15" s="23"/>
      <c r="V15" s="23"/>
      <c r="W15" s="24"/>
      <c r="X15" s="24"/>
      <c r="Y15" s="24"/>
      <c r="Z15" s="27">
        <f t="shared" si="0"/>
        <v>0</v>
      </c>
      <c r="AA15" s="28">
        <f t="shared" si="0"/>
        <v>13</v>
      </c>
    </row>
    <row r="16" spans="1:27" x14ac:dyDescent="0.2">
      <c r="A16" s="22" t="s">
        <v>27</v>
      </c>
      <c r="B16" s="23">
        <v>1</v>
      </c>
      <c r="C16" s="23">
        <v>3</v>
      </c>
      <c r="D16" s="23">
        <v>0</v>
      </c>
      <c r="E16" s="23">
        <v>3</v>
      </c>
      <c r="F16" s="23"/>
      <c r="G16" s="23">
        <v>0</v>
      </c>
      <c r="H16" s="23">
        <v>0</v>
      </c>
      <c r="I16" s="23">
        <v>2</v>
      </c>
      <c r="J16" s="23">
        <v>0</v>
      </c>
      <c r="K16" s="23">
        <v>3</v>
      </c>
      <c r="L16" s="23"/>
      <c r="M16" s="23">
        <v>3</v>
      </c>
      <c r="N16" s="23"/>
      <c r="O16" s="23">
        <v>3</v>
      </c>
      <c r="P16" s="23"/>
      <c r="Q16" s="23"/>
      <c r="R16" s="23"/>
      <c r="S16" s="23"/>
      <c r="T16" s="23"/>
      <c r="U16" s="23"/>
      <c r="V16" s="23"/>
      <c r="W16" s="24"/>
      <c r="X16" s="24"/>
      <c r="Y16" s="24"/>
      <c r="Z16" s="27">
        <f t="shared" si="0"/>
        <v>1</v>
      </c>
      <c r="AA16" s="28">
        <f t="shared" si="0"/>
        <v>17</v>
      </c>
    </row>
    <row r="17" spans="1:27" x14ac:dyDescent="0.2">
      <c r="A17" s="22" t="s">
        <v>28</v>
      </c>
      <c r="B17" s="23">
        <v>5</v>
      </c>
      <c r="C17" s="23">
        <v>515</v>
      </c>
      <c r="D17" s="23">
        <v>6</v>
      </c>
      <c r="E17" s="23">
        <v>424</v>
      </c>
      <c r="F17" s="23">
        <v>5</v>
      </c>
      <c r="G17" s="23">
        <v>424</v>
      </c>
      <c r="H17" s="23">
        <v>19</v>
      </c>
      <c r="I17" s="23">
        <v>587</v>
      </c>
      <c r="J17" s="23">
        <v>8</v>
      </c>
      <c r="K17" s="23">
        <v>649</v>
      </c>
      <c r="L17" s="23">
        <v>10</v>
      </c>
      <c r="M17" s="23">
        <v>371</v>
      </c>
      <c r="N17" s="23">
        <v>10</v>
      </c>
      <c r="O17" s="23">
        <v>464</v>
      </c>
      <c r="P17" s="23"/>
      <c r="Q17" s="23"/>
      <c r="R17" s="23"/>
      <c r="S17" s="23"/>
      <c r="T17" s="23"/>
      <c r="U17" s="23"/>
      <c r="V17" s="23"/>
      <c r="W17" s="24"/>
      <c r="X17" s="24"/>
      <c r="Y17" s="24"/>
      <c r="Z17" s="27">
        <f t="shared" si="0"/>
        <v>63</v>
      </c>
      <c r="AA17" s="28">
        <f t="shared" si="0"/>
        <v>3434</v>
      </c>
    </row>
    <row r="18" spans="1:27" x14ac:dyDescent="0.2">
      <c r="A18" s="22" t="s">
        <v>29</v>
      </c>
      <c r="B18" s="23"/>
      <c r="C18" s="23">
        <v>1</v>
      </c>
      <c r="D18" s="23">
        <v>0</v>
      </c>
      <c r="E18" s="23">
        <v>2</v>
      </c>
      <c r="F18" s="23"/>
      <c r="G18" s="23">
        <v>0</v>
      </c>
      <c r="H18" s="23"/>
      <c r="I18" s="23">
        <v>0</v>
      </c>
      <c r="J18" s="23"/>
      <c r="K18" s="23"/>
      <c r="L18" s="23"/>
      <c r="M18" s="23">
        <v>1</v>
      </c>
      <c r="N18" s="23"/>
      <c r="O18" s="23">
        <v>0</v>
      </c>
      <c r="P18" s="23"/>
      <c r="Q18" s="23"/>
      <c r="R18" s="23"/>
      <c r="S18" s="23"/>
      <c r="T18" s="23"/>
      <c r="U18" s="23"/>
      <c r="V18" s="23"/>
      <c r="W18" s="24"/>
      <c r="X18" s="24"/>
      <c r="Y18" s="24"/>
      <c r="Z18" s="27">
        <f t="shared" si="0"/>
        <v>0</v>
      </c>
      <c r="AA18" s="28">
        <f t="shared" si="0"/>
        <v>4</v>
      </c>
    </row>
    <row r="19" spans="1:27" x14ac:dyDescent="0.2">
      <c r="A19" s="22" t="s">
        <v>30</v>
      </c>
      <c r="B19" s="23"/>
      <c r="C19" s="23"/>
      <c r="D19" s="23"/>
      <c r="E19" s="23"/>
      <c r="F19" s="23"/>
      <c r="G19" s="23">
        <v>0</v>
      </c>
      <c r="H19" s="23"/>
      <c r="I19" s="23">
        <v>0</v>
      </c>
      <c r="J19" s="23">
        <v>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  <c r="X19" s="24"/>
      <c r="Y19" s="24"/>
      <c r="Z19" s="27">
        <f t="shared" si="0"/>
        <v>0</v>
      </c>
      <c r="AA19" s="28">
        <f t="shared" si="0"/>
        <v>0</v>
      </c>
    </row>
    <row r="20" spans="1:27" x14ac:dyDescent="0.2">
      <c r="A20" s="22" t="s">
        <v>31</v>
      </c>
      <c r="B20" s="23">
        <v>1</v>
      </c>
      <c r="C20" s="23">
        <v>69</v>
      </c>
      <c r="D20" s="23">
        <v>3</v>
      </c>
      <c r="E20" s="23">
        <v>64</v>
      </c>
      <c r="F20" s="23">
        <v>3</v>
      </c>
      <c r="G20" s="23">
        <v>82</v>
      </c>
      <c r="H20" s="23">
        <v>4</v>
      </c>
      <c r="I20" s="23">
        <v>68</v>
      </c>
      <c r="J20" s="23">
        <v>1</v>
      </c>
      <c r="K20" s="23">
        <v>79</v>
      </c>
      <c r="L20" s="23">
        <v>5</v>
      </c>
      <c r="M20" s="23">
        <v>91</v>
      </c>
      <c r="N20" s="23">
        <v>4</v>
      </c>
      <c r="O20" s="23">
        <v>101</v>
      </c>
      <c r="P20" s="23"/>
      <c r="Q20" s="23"/>
      <c r="R20" s="23"/>
      <c r="S20" s="23"/>
      <c r="T20" s="23"/>
      <c r="U20" s="23"/>
      <c r="V20" s="23"/>
      <c r="W20" s="24"/>
      <c r="X20" s="24"/>
      <c r="Y20" s="24"/>
      <c r="Z20" s="27">
        <f t="shared" si="0"/>
        <v>21</v>
      </c>
      <c r="AA20" s="28">
        <f t="shared" si="0"/>
        <v>554</v>
      </c>
    </row>
    <row r="21" spans="1:27" x14ac:dyDescent="0.2">
      <c r="A21" s="29" t="s">
        <v>32</v>
      </c>
      <c r="B21" s="30">
        <f>SUM(B8:B20)</f>
        <v>37</v>
      </c>
      <c r="C21" s="30">
        <f t="shared" ref="C21:AA21" si="1">SUM(C8:C20)</f>
        <v>2434</v>
      </c>
      <c r="D21" s="30">
        <f t="shared" si="1"/>
        <v>38</v>
      </c>
      <c r="E21" s="30">
        <f t="shared" si="1"/>
        <v>2363</v>
      </c>
      <c r="F21" s="30">
        <f t="shared" si="1"/>
        <v>40</v>
      </c>
      <c r="G21" s="30">
        <f>SUM(G8:G20)</f>
        <v>2504</v>
      </c>
      <c r="H21" s="30">
        <f>SUM(H8:H20)</f>
        <v>66</v>
      </c>
      <c r="I21" s="30">
        <f>SUM(I8:I20)</f>
        <v>2403</v>
      </c>
      <c r="J21" s="30">
        <f t="shared" ref="J21:M21" si="2">SUM(J8:J20)</f>
        <v>52</v>
      </c>
      <c r="K21" s="30">
        <f t="shared" si="2"/>
        <v>2726</v>
      </c>
      <c r="L21" s="30">
        <f t="shared" si="2"/>
        <v>49</v>
      </c>
      <c r="M21" s="30">
        <f t="shared" si="2"/>
        <v>2357</v>
      </c>
      <c r="N21" s="30">
        <f t="shared" si="1"/>
        <v>41</v>
      </c>
      <c r="O21" s="30">
        <f t="shared" si="1"/>
        <v>2660</v>
      </c>
      <c r="P21" s="30">
        <f t="shared" si="1"/>
        <v>0</v>
      </c>
      <c r="Q21" s="30">
        <f t="shared" si="1"/>
        <v>0</v>
      </c>
      <c r="R21" s="30">
        <f t="shared" si="1"/>
        <v>0</v>
      </c>
      <c r="S21" s="30">
        <f t="shared" si="1"/>
        <v>0</v>
      </c>
      <c r="T21" s="30">
        <f t="shared" si="1"/>
        <v>0</v>
      </c>
      <c r="U21" s="30">
        <f t="shared" si="1"/>
        <v>0</v>
      </c>
      <c r="V21" s="30">
        <f t="shared" si="1"/>
        <v>0</v>
      </c>
      <c r="W21" s="31">
        <f t="shared" si="1"/>
        <v>0</v>
      </c>
      <c r="X21" s="31">
        <f t="shared" si="1"/>
        <v>0</v>
      </c>
      <c r="Y21" s="31">
        <f t="shared" si="1"/>
        <v>0</v>
      </c>
      <c r="Z21" s="32">
        <f t="shared" si="1"/>
        <v>323</v>
      </c>
      <c r="AA21" s="33">
        <f t="shared" si="1"/>
        <v>17447</v>
      </c>
    </row>
    <row r="22" spans="1:27" x14ac:dyDescent="0.2">
      <c r="A22" s="22" t="s">
        <v>33</v>
      </c>
      <c r="B22" s="34">
        <v>1</v>
      </c>
      <c r="C22" s="34">
        <v>280</v>
      </c>
      <c r="D22" s="23">
        <v>1</v>
      </c>
      <c r="E22" s="23">
        <v>326</v>
      </c>
      <c r="F22" s="23">
        <v>1</v>
      </c>
      <c r="G22" s="23">
        <v>366</v>
      </c>
      <c r="H22" s="23">
        <v>1</v>
      </c>
      <c r="I22" s="23">
        <v>348</v>
      </c>
      <c r="J22" s="23">
        <v>1</v>
      </c>
      <c r="K22" s="23">
        <v>328</v>
      </c>
      <c r="L22" s="23">
        <v>2</v>
      </c>
      <c r="M22" s="23">
        <v>274</v>
      </c>
      <c r="N22" s="23">
        <v>1</v>
      </c>
      <c r="O22" s="23">
        <v>345</v>
      </c>
      <c r="P22" s="23"/>
      <c r="Q22" s="23"/>
      <c r="R22" s="23"/>
      <c r="S22" s="23"/>
      <c r="T22" s="23"/>
      <c r="U22" s="23"/>
      <c r="V22" s="23"/>
      <c r="W22" s="24"/>
      <c r="X22" s="24"/>
      <c r="Y22" s="24"/>
      <c r="Z22" s="25">
        <f t="shared" ref="Z22:AA26" si="3">SUM(B22,D22,F22,H22,J22,L22,N22,P22,R22,T22,V22,X22)</f>
        <v>8</v>
      </c>
      <c r="AA22" s="26">
        <f t="shared" si="3"/>
        <v>2267</v>
      </c>
    </row>
    <row r="23" spans="1:27" x14ac:dyDescent="0.2">
      <c r="A23" s="22" t="s">
        <v>34</v>
      </c>
      <c r="B23" s="23">
        <v>11</v>
      </c>
      <c r="C23" s="23">
        <v>1997</v>
      </c>
      <c r="D23" s="23">
        <v>9</v>
      </c>
      <c r="E23" s="23">
        <v>2213</v>
      </c>
      <c r="F23" s="23">
        <v>6</v>
      </c>
      <c r="G23" s="23">
        <v>2412</v>
      </c>
      <c r="H23" s="23">
        <v>15</v>
      </c>
      <c r="I23" s="23">
        <v>2658</v>
      </c>
      <c r="J23" s="23">
        <v>14</v>
      </c>
      <c r="K23" s="23">
        <v>2605</v>
      </c>
      <c r="L23" s="23">
        <v>8</v>
      </c>
      <c r="M23" s="23">
        <v>2553</v>
      </c>
      <c r="N23" s="23">
        <v>8</v>
      </c>
      <c r="O23" s="23">
        <v>2372</v>
      </c>
      <c r="P23" s="23"/>
      <c r="Q23" s="23"/>
      <c r="R23" s="23"/>
      <c r="S23" s="23"/>
      <c r="T23" s="23"/>
      <c r="U23" s="23"/>
      <c r="V23" s="23"/>
      <c r="W23" s="24"/>
      <c r="X23" s="24"/>
      <c r="Y23" s="24"/>
      <c r="Z23" s="27">
        <f t="shared" si="3"/>
        <v>71</v>
      </c>
      <c r="AA23" s="28">
        <f t="shared" si="3"/>
        <v>16810</v>
      </c>
    </row>
    <row r="24" spans="1:27" x14ac:dyDescent="0.2">
      <c r="A24" s="22" t="s">
        <v>35</v>
      </c>
      <c r="B24" s="23">
        <v>0</v>
      </c>
      <c r="C24" s="23">
        <v>98</v>
      </c>
      <c r="D24" s="23">
        <v>1</v>
      </c>
      <c r="E24" s="23">
        <v>58</v>
      </c>
      <c r="F24" s="23">
        <v>0</v>
      </c>
      <c r="G24" s="23">
        <v>95</v>
      </c>
      <c r="H24" s="23">
        <v>0</v>
      </c>
      <c r="I24" s="23">
        <v>104</v>
      </c>
      <c r="J24" s="23">
        <v>0</v>
      </c>
      <c r="K24" s="23">
        <v>103</v>
      </c>
      <c r="L24" s="23">
        <v>1</v>
      </c>
      <c r="M24" s="23">
        <v>118</v>
      </c>
      <c r="N24" s="23">
        <v>0</v>
      </c>
      <c r="O24" s="23">
        <v>94</v>
      </c>
      <c r="P24" s="23"/>
      <c r="Q24" s="23"/>
      <c r="R24" s="23"/>
      <c r="S24" s="23"/>
      <c r="T24" s="23"/>
      <c r="U24" s="23"/>
      <c r="V24" s="23"/>
      <c r="W24" s="24"/>
      <c r="X24" s="24"/>
      <c r="Y24" s="24"/>
      <c r="Z24" s="27">
        <f t="shared" si="3"/>
        <v>2</v>
      </c>
      <c r="AA24" s="28">
        <f t="shared" si="3"/>
        <v>670</v>
      </c>
    </row>
    <row r="25" spans="1:27" x14ac:dyDescent="0.2">
      <c r="A25" s="22" t="s">
        <v>36</v>
      </c>
      <c r="B25" s="23">
        <v>5</v>
      </c>
      <c r="C25" s="23">
        <v>1071</v>
      </c>
      <c r="D25" s="23">
        <v>4</v>
      </c>
      <c r="E25" s="23">
        <v>936</v>
      </c>
      <c r="F25" s="23">
        <v>3</v>
      </c>
      <c r="G25" s="23">
        <v>1102</v>
      </c>
      <c r="H25" s="23">
        <v>16</v>
      </c>
      <c r="I25" s="23">
        <v>993</v>
      </c>
      <c r="J25" s="23">
        <v>7</v>
      </c>
      <c r="K25" s="23">
        <v>931</v>
      </c>
      <c r="L25" s="23">
        <v>3</v>
      </c>
      <c r="M25" s="23">
        <v>1046</v>
      </c>
      <c r="N25" s="23">
        <v>5</v>
      </c>
      <c r="O25" s="23">
        <v>1057</v>
      </c>
      <c r="P25" s="23"/>
      <c r="Q25" s="23"/>
      <c r="R25" s="23"/>
      <c r="S25" s="23"/>
      <c r="T25" s="23"/>
      <c r="U25" s="23"/>
      <c r="V25" s="23"/>
      <c r="W25" s="24"/>
      <c r="X25" s="24"/>
      <c r="Y25" s="24"/>
      <c r="Z25" s="27">
        <f t="shared" si="3"/>
        <v>43</v>
      </c>
      <c r="AA25" s="28">
        <f t="shared" si="3"/>
        <v>7136</v>
      </c>
    </row>
    <row r="26" spans="1:27" x14ac:dyDescent="0.2">
      <c r="A26" s="22" t="s">
        <v>37</v>
      </c>
      <c r="B26" s="23">
        <v>0</v>
      </c>
      <c r="C26" s="23">
        <v>355</v>
      </c>
      <c r="D26" s="23">
        <v>0</v>
      </c>
      <c r="E26" s="23">
        <v>226</v>
      </c>
      <c r="F26" s="23">
        <v>2</v>
      </c>
      <c r="G26" s="23">
        <v>297</v>
      </c>
      <c r="H26" s="23">
        <v>3</v>
      </c>
      <c r="I26" s="23">
        <v>300</v>
      </c>
      <c r="J26" s="23">
        <v>1</v>
      </c>
      <c r="K26" s="23">
        <v>329</v>
      </c>
      <c r="L26" s="23">
        <v>2</v>
      </c>
      <c r="M26" s="23">
        <v>369</v>
      </c>
      <c r="N26" s="23">
        <v>1</v>
      </c>
      <c r="O26" s="23">
        <v>304</v>
      </c>
      <c r="P26" s="23"/>
      <c r="Q26" s="23"/>
      <c r="R26" s="23"/>
      <c r="S26" s="23"/>
      <c r="T26" s="23"/>
      <c r="U26" s="23"/>
      <c r="V26" s="23"/>
      <c r="W26" s="24"/>
      <c r="X26" s="24"/>
      <c r="Y26" s="24"/>
      <c r="Z26" s="27">
        <f t="shared" si="3"/>
        <v>9</v>
      </c>
      <c r="AA26" s="28">
        <f t="shared" si="3"/>
        <v>2180</v>
      </c>
    </row>
    <row r="27" spans="1:27" x14ac:dyDescent="0.2">
      <c r="A27" s="29" t="s">
        <v>38</v>
      </c>
      <c r="B27" s="30">
        <f>SUM(B22:B26)</f>
        <v>17</v>
      </c>
      <c r="C27" s="30">
        <f>SUM(C22:C26)</f>
        <v>3801</v>
      </c>
      <c r="D27" s="30">
        <f t="shared" ref="D27:AA27" si="4">SUM(D22:D26)</f>
        <v>15</v>
      </c>
      <c r="E27" s="30">
        <f t="shared" si="4"/>
        <v>3759</v>
      </c>
      <c r="F27" s="30">
        <f t="shared" si="4"/>
        <v>12</v>
      </c>
      <c r="G27" s="30">
        <f t="shared" si="4"/>
        <v>4272</v>
      </c>
      <c r="H27" s="30">
        <f t="shared" si="4"/>
        <v>35</v>
      </c>
      <c r="I27" s="30">
        <f t="shared" si="4"/>
        <v>4403</v>
      </c>
      <c r="J27" s="30">
        <f t="shared" si="4"/>
        <v>23</v>
      </c>
      <c r="K27" s="30">
        <f t="shared" si="4"/>
        <v>4296</v>
      </c>
      <c r="L27" s="30">
        <f t="shared" si="4"/>
        <v>16</v>
      </c>
      <c r="M27" s="30">
        <f t="shared" si="4"/>
        <v>4360</v>
      </c>
      <c r="N27" s="30">
        <f t="shared" si="4"/>
        <v>15</v>
      </c>
      <c r="O27" s="30">
        <f t="shared" si="4"/>
        <v>4172</v>
      </c>
      <c r="P27" s="30">
        <f t="shared" si="4"/>
        <v>0</v>
      </c>
      <c r="Q27" s="30">
        <f t="shared" si="4"/>
        <v>0</v>
      </c>
      <c r="R27" s="30">
        <f t="shared" si="4"/>
        <v>0</v>
      </c>
      <c r="S27" s="30">
        <f t="shared" si="4"/>
        <v>0</v>
      </c>
      <c r="T27" s="30">
        <f t="shared" si="4"/>
        <v>0</v>
      </c>
      <c r="U27" s="30">
        <f t="shared" si="4"/>
        <v>0</v>
      </c>
      <c r="V27" s="30">
        <f t="shared" si="4"/>
        <v>0</v>
      </c>
      <c r="W27" s="31">
        <f t="shared" si="4"/>
        <v>0</v>
      </c>
      <c r="X27" s="31">
        <f t="shared" si="4"/>
        <v>0</v>
      </c>
      <c r="Y27" s="31">
        <f t="shared" si="4"/>
        <v>0</v>
      </c>
      <c r="Z27" s="32">
        <f t="shared" si="4"/>
        <v>133</v>
      </c>
      <c r="AA27" s="33">
        <f t="shared" si="4"/>
        <v>29063</v>
      </c>
    </row>
    <row r="28" spans="1:27" ht="13.5" thickBot="1" x14ac:dyDescent="0.25">
      <c r="A28" s="35" t="s">
        <v>39</v>
      </c>
      <c r="B28" s="36">
        <f>B27+B21+B7</f>
        <v>55</v>
      </c>
      <c r="C28" s="36">
        <f t="shared" ref="C28:AA28" si="5">C27+C21+C7</f>
        <v>7289</v>
      </c>
      <c r="D28" s="36">
        <f t="shared" si="5"/>
        <v>58</v>
      </c>
      <c r="E28" s="36">
        <f t="shared" si="5"/>
        <v>8010</v>
      </c>
      <c r="F28" s="36">
        <f t="shared" si="5"/>
        <v>53</v>
      </c>
      <c r="G28" s="36">
        <f>G27+G21+G7</f>
        <v>7747</v>
      </c>
      <c r="H28" s="36">
        <f>H27+H21+H7</f>
        <v>106</v>
      </c>
      <c r="I28" s="36">
        <f>I27+I21+I7</f>
        <v>8528</v>
      </c>
      <c r="J28" s="36">
        <f>J27+J21+J7</f>
        <v>83</v>
      </c>
      <c r="K28" s="36">
        <f>K27+K21+K7</f>
        <v>8944</v>
      </c>
      <c r="L28" s="36">
        <f t="shared" ref="L28:M28" si="6">L27+L21+L7</f>
        <v>71</v>
      </c>
      <c r="M28" s="36">
        <f t="shared" si="6"/>
        <v>9677</v>
      </c>
      <c r="N28" s="36">
        <f t="shared" si="5"/>
        <v>58</v>
      </c>
      <c r="O28" s="36">
        <f t="shared" si="5"/>
        <v>8203</v>
      </c>
      <c r="P28" s="36">
        <f t="shared" si="5"/>
        <v>0</v>
      </c>
      <c r="Q28" s="36">
        <f t="shared" si="5"/>
        <v>0</v>
      </c>
      <c r="R28" s="36">
        <f t="shared" si="5"/>
        <v>0</v>
      </c>
      <c r="S28" s="36">
        <f t="shared" si="5"/>
        <v>0</v>
      </c>
      <c r="T28" s="36">
        <f t="shared" si="5"/>
        <v>0</v>
      </c>
      <c r="U28" s="36">
        <f t="shared" si="5"/>
        <v>0</v>
      </c>
      <c r="V28" s="36">
        <f t="shared" si="5"/>
        <v>0</v>
      </c>
      <c r="W28" s="37">
        <f t="shared" si="5"/>
        <v>0</v>
      </c>
      <c r="X28" s="37">
        <f t="shared" si="5"/>
        <v>0</v>
      </c>
      <c r="Y28" s="36">
        <f t="shared" si="5"/>
        <v>0</v>
      </c>
      <c r="Z28" s="38">
        <f t="shared" si="5"/>
        <v>484</v>
      </c>
      <c r="AA28" s="39">
        <f t="shared" si="5"/>
        <v>58398</v>
      </c>
    </row>
    <row r="29" spans="1:27" ht="13.5" thickTop="1" x14ac:dyDescent="0.2"/>
  </sheetData>
  <mergeCells count="14">
    <mergeCell ref="X5:Y5"/>
    <mergeCell ref="Z5:AA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PPP-EXT</vt:lpstr>
      <vt:lpstr>'PPP-EXT'!Área_de_impresión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2016-09-14T21:28:24Z</dcterms:created>
  <dcterms:modified xsi:type="dcterms:W3CDTF">2016-09-14T21:28:32Z</dcterms:modified>
</cp:coreProperties>
</file>