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SDM" sheetId="1" r:id="rId1"/>
  </sheets>
  <externalReferences>
    <externalReference r:id="rId2"/>
  </externalReferences>
  <definedNames>
    <definedName name="AÑO_2008">#REF!</definedName>
    <definedName name="_xlnm.Print_Area" localSheetId="0">SDM!$A$2:$N$42</definedName>
    <definedName name="Enero">#REF!</definedName>
    <definedName name="MONTO__DE__PENSIONES_EMITIDAS_POR_TIPO_DE_PENSION_E_INSTITUCIONES">#REF!</definedName>
    <definedName name="MONTO__DE_PENSIONES_ASISTENCIALES_EMITIDAS_SEGÚN_TIPO_DE_PENSION">#REF!</definedName>
    <definedName name="MONTO_DE_BONOS_DE_RECONOCIMIENTO_PAGADOS_SEGUN_MES_Y__EX_CAJAS_DE_PREVISIÓN">#REF!</definedName>
    <definedName name="MONTO_DE_INDEMNIZACIONES_POR_ACCIDENTES_DEL_TRABAJO">#REF!</definedName>
    <definedName name="MONTO_DE_LOS_CREDITOS_SOCIALES_OTORGADOS_POR_EL_SISTEMA_C.C.A.F.">#REF!</definedName>
    <definedName name="MONTO_DE_PENSIONES_ASISTENCIALES_EMITIDAS_SEGÚN__REGIONES">#REF!</definedName>
    <definedName name="MONTO_DE_PENSIONES_ASISTENCIALES_EMITIDAS_SEGÚN_TIPO_REGIONES">#REF!</definedName>
    <definedName name="MONTO_DE_PENSIONES_EMITIDAS_POR_REGIONES">#REF!</definedName>
    <definedName name="MONTO_DE_PENSIONES_EMITIDAS_SEGUN_MES_Y_CAJAS_DE_PREVISIÓN">#REF!</definedName>
    <definedName name="MONTO_EMITIDO_EN_SUBSIDIOS_POR_DISCAPACIDAD_MENTAL__SEGÚN_REGIONES">SDM!$A$22</definedName>
    <definedName name="MONTO_PAGADO_EN_SUBSIDIOS_DE_ORIGEN_COMUN__POR_LAS_C.C.A.F.">#REF!</definedName>
    <definedName name="MONTO_PASIS_POR_REGIONES">#REF!</definedName>
    <definedName name="MONTO_TOTAL_DE_CREDITOS_DE_CONSUMO_OTORGADOS_POR_EL_SISTEMA_C.C.A.F.">#REF!</definedName>
    <definedName name="MONTO_TOTAL_DE_SUBSIDIOS_PAGADOS_POR_ACCIDENTES_DEL_TRABAJO">#REF!</definedName>
    <definedName name="MONTOPASISREGIONES">#REF!</definedName>
    <definedName name="MONTOS_EN_CREDITOS_HIPOTECARIOS_OTORGADOS_POR_EL_SISTEMA_C.C.A.F.">#REF!</definedName>
    <definedName name="MONTOS_TOTALES_DE__PENSIONES_VIGENTES_DE_LA_LEY_N_16.744_SEGÚN_TIPO_DE_PENSION">#REF!</definedName>
    <definedName name="MONTOS_TOTALES_DE_PENSIONES_DE_LA_LEY_N_16.744">#REF!</definedName>
    <definedName name="NUMERO__DE_EMPRESAS_ADHERENTES">#REF!</definedName>
    <definedName name="NUMERO__DE_PENSIONES_ASISTENCIALES_EMITIDAS_SEGÚN_REGIONES">#REF!</definedName>
    <definedName name="NUMERO__DE_TRABAJADORES_PROTEGIDOS">#REF!</definedName>
    <definedName name="NÚMERO__DE_TRABAJADORES_PROTEGIDOS_POR_EL_SEGURO_DE_LA_LEY_N°_16.744__SEGÚN_SEXO">#REF!</definedName>
    <definedName name="NUMERO__Y_MONTO_DE_PENSIONES_ASISTENCIALES_EMITIDAS">#REF!</definedName>
    <definedName name="NUMERO_DE__PENSIONES_EMITIDAS_POR_TIPO_DE_PENSION_E_INSTITUCIONES">#REF!</definedName>
    <definedName name="NUMERO_DE_ACCIDENTES__SEGÚN_TIPO_DE_ACCIDENTE_Y_MUTUAL">#REF!</definedName>
    <definedName name="NUMERO_DE_ACCIDENTES_Y_DE_ENFERMEDADES_PROFESIONALES_POR_SEXO">#REF!</definedName>
    <definedName name="NÚMERO_DE_BONOS_DE_RECONOCIMIENTO_PAGADOS_SEGUN_MES_Y__EX_CAJAS_DE_PREVISION">#REF!</definedName>
    <definedName name="NÚMERO_DE_COTIZANTES_PARA_PENSIONES_SEGÚN_EX_CAJAS_DE_PREVISIÓN">#REF!</definedName>
    <definedName name="NUMERO_DE_CREDITOS_HIPOTECARIOS_OTORGADOS_POR_EL_SISTEMA_CCAF">#REF!</definedName>
    <definedName name="NUMERO_DE_CREDITOS_SOCIALES_OTORGADOS_POR_EL_SISTEMA_C.C.A.F.">#REF!</definedName>
    <definedName name="NÚMERO_DE_DÍAS_DE_SUBSIDIOS_PAGADOS_POR_ACCIDENTES_DEL_TRABAJO">#REF!</definedName>
    <definedName name="NUMERO_DE_DIAS_PAGADOS_EN_SUBSIDIOS_DE_ORIGEN_COMUN__POR_LAS_C.C.A.F.">#REF!</definedName>
    <definedName name="NUMERO_DE_DIAS_PERDIDOS__POR_ACCIDENTES_DEL_TRABAJO_Y_DE_TRAYECTO__SEGÚN_TIPO_DE_ACCIDENTE_Y_MUTUAL">#REF!</definedName>
    <definedName name="NUMERO_DE_EMPRESAS_AFILIADAS_A__C.C.A.F.">#REF!</definedName>
    <definedName name="NÚMERO_DE_ENTIDADES_EMPLEADORAS_COTIZANTES">#REF!</definedName>
    <definedName name="NÚMERO_DE_INDEMNIZACIONES_POR_ACCIDENTES_DEL_TRABAJO">#REF!</definedName>
    <definedName name="NUMERO_DE_NUEVOS_CUPOS_OTORGADOS_DE_PASIS">#REF!</definedName>
    <definedName name="NUMERO_DE_NUEVOS_CUPOS_OTORGADOS_DE_PASIS_POR_REGIONES">#REF!</definedName>
    <definedName name="NUMERO_DE_PENSIONADOS_AFILIADOS_A_C.C.A.F.">#REF!</definedName>
    <definedName name="NUMERO_DE_PENSIONES_EMITIDAS_POR_REGIONES">#REF!</definedName>
    <definedName name="NÚMERO_DE_PENSIONES_EMITIDAS_SEGUN_MES_Y_CAJAS_DE_PREVISIÓN">#REF!</definedName>
    <definedName name="NUMERO_DE_PENSIONES_VIGENTES_DE_LA_LEY_N_16.744_SEGÚN_ENTIDAD">#REF!</definedName>
    <definedName name="NUMERO_DE_PENSIONES_VIGENTES_DE_LA_LEY_N_16.744_SEGÚN_TIPO_DE_PENSION">#REF!</definedName>
    <definedName name="NUMERO_DE_SUBSIDIOS_INICIADOS_DE_ORIGEN_COMUN_PAGADOS_POR_LAS_C.C.A.F.">#REF!</definedName>
    <definedName name="NÚMERO_DE_SUBSIDIOS_INICIADOS_POR_ACCIDENTES_DEL_TRABAJO">#REF!</definedName>
    <definedName name="NUMERO_DE_SUBSIDIOS_POR_DISCAPACIDAD_MENTAL__SEGÚN_REGIONES">SDM!$A$2</definedName>
    <definedName name="NUMERO_DE_TRABAJADORES_AFILIADOS__A__C.C.A.F.">#REF!</definedName>
    <definedName name="NUMERO_DE_TRABAJADORES_COTIZANTES_AL_REGIMEN_SIL__POR_C.C.A.F.">#REF!</definedName>
    <definedName name="NÚMERO_DE_TRABAJADORES_HOMBRES_AFILIADOS__A__C.C.A.F.">#REF!</definedName>
    <definedName name="NÚMERO_DE_TRABAJADORES_POR_LOS_QUE_SE_COTIZÓ">#REF!</definedName>
    <definedName name="NUMERO_TOTAL_DE_AFILIADOS_A_C.C.A.F.">#REF!</definedName>
    <definedName name="NÚMERO_TOTAL_DE_PENSIONADOS_AFILIADOS__A__C.C.A.F.">#REF!</definedName>
    <definedName name="NÚMERO_TOTAL_DE_TRABAJADORES_AFILIADOS__A__C.C.A.F._POR_SEXO">#REF!</definedName>
    <definedName name="NUMERO_Y_MONTO_DE_PENSIONES_DE_LEYES_ESPECIALES_EMITIDAS">#REF!</definedName>
    <definedName name="REMUNERACIÓN_IMPONIBLE_DE_LOS_TRABAJADORES_POR_LOS_QUE_SE_COTIZÓ_A">#REF!</definedName>
    <definedName name="REMUNERACIONES_IMPONIBLES_PARA_PENSIONES__SEGUN_EX_CAJAS_DE_PREVISION">#REF!</definedName>
    <definedName name="TASAS_DE_INTERES_MENSUAL_PARA_OPERACIONES_NO_REAJUSTABLES_EN_MONEDA_NACIONAL">#REF!</definedName>
    <definedName name="Volver_al_Indice">#REF!</definedName>
  </definedNames>
  <calcPr calcId="145621"/>
</workbook>
</file>

<file path=xl/calcChain.xml><?xml version="1.0" encoding="utf-8"?>
<calcChain xmlns="http://schemas.openxmlformats.org/spreadsheetml/2006/main">
  <c r="M40" i="1" l="1"/>
  <c r="L40" i="1"/>
  <c r="K40" i="1"/>
  <c r="J40" i="1"/>
  <c r="I40" i="1"/>
  <c r="H40" i="1"/>
  <c r="G40" i="1"/>
  <c r="F40" i="1"/>
  <c r="E40" i="1"/>
  <c r="D40" i="1"/>
  <c r="C40" i="1"/>
  <c r="B40" i="1"/>
  <c r="N40" i="1" s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M20" i="1"/>
  <c r="L20" i="1"/>
  <c r="K20" i="1"/>
  <c r="J20" i="1"/>
  <c r="I20" i="1"/>
  <c r="H20" i="1"/>
  <c r="G20" i="1"/>
  <c r="F20" i="1"/>
  <c r="E20" i="1"/>
  <c r="D20" i="1"/>
  <c r="C20" i="1"/>
  <c r="N20" i="1" s="1"/>
  <c r="B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<sst xmlns="http://schemas.openxmlformats.org/spreadsheetml/2006/main" count="65" uniqueCount="36">
  <si>
    <t>NUMERO DE SUBSIDIOS POR DISCAPACIDAD MENTAL, SEGUN REGIONES</t>
  </si>
  <si>
    <t>AÑO 2015</t>
  </si>
  <si>
    <t>Región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</si>
  <si>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</si>
  <si>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</si>
  <si>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</si>
  <si>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</si>
  <si>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</si>
  <si>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</si>
  <si>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</si>
  <si>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</si>
  <si>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</si>
  <si>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</si>
  <si>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</si>
  <si>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</si>
  <si>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</si>
  <si>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Arica y Parinacota</t>
  </si>
  <si>
    <t>Tarapacá</t>
  </si>
  <si>
    <t>Antofagasta</t>
  </si>
  <si>
    <t>Atacama</t>
  </si>
  <si>
    <t>Coquimbo</t>
  </si>
  <si>
    <t>Valparaíso</t>
  </si>
  <si>
    <t>Libertador General Bernardo O'Higgins</t>
  </si>
  <si>
    <t>Maule</t>
  </si>
  <si>
    <t>Biobío</t>
  </si>
  <si>
    <t>Araucanía</t>
  </si>
  <si>
    <t>Los Ríos</t>
  </si>
  <si>
    <t>Los Lagos</t>
  </si>
  <si>
    <t>Aysén del General Carlos Ibañez del Campo</t>
  </si>
  <si>
    <t>Magallanes y Antártica Chilena</t>
  </si>
  <si>
    <t>Metropolitana</t>
  </si>
  <si>
    <t xml:space="preserve">TOTAL </t>
  </si>
  <si>
    <t>MONTO EMITIDO EN SUBSIDIOS POR DISCAPACIDAD MENTAL, SEGÚN REGIONES</t>
  </si>
  <si>
    <t>(Miles de $)</t>
  </si>
  <si>
    <t>TOTAL</t>
  </si>
  <si>
    <t>Cifras sujetas a modificación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</si>
</sst>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0\ _P_t_s_-;\-* #,##0.00\ _P_t_s_-;_-* &quot;-&quot;??\ _P_t_s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color theme="3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28">
    <xf numFmtId="0" fontId="0" fillId="0" borderId="0"/>
    <xf numFmtId="43" fontId="8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2" borderId="1" applyNumberFormat="0" applyFont="0" applyAlignment="0" applyProtection="0"/>
  </cellStyleXfs>
  <cellXfs count="39">
    <xf numFmtId="0" fontId="0" fillId="0" borderId="0" xfId="0"/>
    <xf numFmtId="0" fontId="4" fillId="0" borderId="0" xfId="2" applyFont="1" applyFill="1" applyBorder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Alignment="1" applyProtection="1">
      <alignment horizontal="centerContinuous" vertical="center"/>
    </xf>
    <xf numFmtId="0" fontId="7" fillId="0" borderId="0" xfId="0" applyFont="1" applyFill="1" applyAlignment="1" applyProtection="1">
      <alignment horizontal="centerContinuous" vertical="center"/>
    </xf>
    <xf numFmtId="0" fontId="5" fillId="0" borderId="0" xfId="0" applyFont="1" applyFill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Fill="1" applyAlignment="1">
      <alignment horizontal="centerContinuous"/>
    </xf>
    <xf numFmtId="0" fontId="7" fillId="0" borderId="0" xfId="0" applyFont="1" applyFill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3" fontId="2" fillId="3" borderId="2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left" vertical="center"/>
    </xf>
    <xf numFmtId="3" fontId="5" fillId="0" borderId="5" xfId="0" applyNumberFormat="1" applyFont="1" applyBorder="1" applyAlignment="1" applyProtection="1">
      <alignment horizontal="right"/>
    </xf>
    <xf numFmtId="3" fontId="8" fillId="0" borderId="5" xfId="0" applyNumberFormat="1" applyFont="1" applyBorder="1" applyAlignment="1" applyProtection="1">
      <alignment horizontal="right"/>
    </xf>
    <xf numFmtId="164" fontId="5" fillId="0" borderId="6" xfId="1" applyNumberFormat="1" applyFont="1" applyFill="1" applyBorder="1" applyAlignment="1" applyProtection="1">
      <alignment horizontal="right" vertical="center"/>
    </xf>
    <xf numFmtId="3" fontId="5" fillId="0" borderId="5" xfId="0" applyNumberFormat="1" applyFont="1" applyBorder="1" applyAlignment="1">
      <alignment vertical="center"/>
    </xf>
    <xf numFmtId="3" fontId="5" fillId="0" borderId="7" xfId="0" applyNumberFormat="1" applyFont="1" applyBorder="1" applyAlignment="1" applyProtection="1">
      <alignment horizontal="right"/>
    </xf>
    <xf numFmtId="3" fontId="8" fillId="0" borderId="7" xfId="0" applyNumberFormat="1" applyFont="1" applyBorder="1" applyAlignment="1" applyProtection="1">
      <alignment horizontal="right"/>
    </xf>
    <xf numFmtId="3" fontId="5" fillId="0" borderId="7" xfId="0" applyNumberFormat="1" applyFont="1" applyBorder="1" applyAlignment="1">
      <alignment vertical="center"/>
    </xf>
    <xf numFmtId="0" fontId="5" fillId="0" borderId="8" xfId="0" applyFont="1" applyFill="1" applyBorder="1" applyAlignment="1" applyProtection="1">
      <alignment horizontal="left" vertical="center"/>
    </xf>
    <xf numFmtId="3" fontId="5" fillId="0" borderId="9" xfId="0" applyNumberFormat="1" applyFont="1" applyBorder="1" applyAlignment="1" applyProtection="1">
      <alignment horizontal="right"/>
    </xf>
    <xf numFmtId="3" fontId="8" fillId="0" borderId="9" xfId="0" applyNumberFormat="1" applyFont="1" applyBorder="1" applyAlignment="1" applyProtection="1">
      <alignment horizontal="right"/>
    </xf>
    <xf numFmtId="164" fontId="5" fillId="0" borderId="10" xfId="1" applyNumberFormat="1" applyFont="1" applyFill="1" applyBorder="1" applyAlignment="1" applyProtection="1">
      <alignment horizontal="right" vertical="center"/>
    </xf>
    <xf numFmtId="3" fontId="5" fillId="0" borderId="9" xfId="0" applyNumberFormat="1" applyFont="1" applyBorder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right" vertical="center"/>
    </xf>
    <xf numFmtId="164" fontId="7" fillId="3" borderId="10" xfId="1" applyNumberFormat="1" applyFont="1" applyFill="1" applyBorder="1" applyAlignment="1">
      <alignment horizontal="right" vertical="center"/>
    </xf>
    <xf numFmtId="0" fontId="7" fillId="0" borderId="0" xfId="0" applyFont="1" applyAlignment="1" applyProtection="1">
      <alignment horizontal="centerContinuous" vertical="center"/>
    </xf>
    <xf numFmtId="0" fontId="9" fillId="0" borderId="0" xfId="0" applyFont="1" applyFill="1" applyAlignment="1">
      <alignment horizontal="centerContinuous"/>
    </xf>
    <xf numFmtId="164" fontId="7" fillId="0" borderId="6" xfId="1" applyNumberFormat="1" applyFont="1" applyFill="1" applyBorder="1" applyAlignment="1" applyProtection="1">
      <alignment horizontal="right" vertical="center"/>
    </xf>
    <xf numFmtId="164" fontId="7" fillId="0" borderId="0" xfId="1" applyNumberFormat="1" applyFont="1" applyFill="1" applyBorder="1" applyAlignment="1" applyProtection="1">
      <alignment horizontal="right" vertical="center"/>
    </xf>
    <xf numFmtId="0" fontId="5" fillId="0" borderId="0" xfId="0" applyFont="1"/>
    <xf numFmtId="3" fontId="5" fillId="0" borderId="0" xfId="0" applyNumberFormat="1" applyFont="1"/>
    <xf numFmtId="164" fontId="7" fillId="0" borderId="10" xfId="1" applyNumberFormat="1" applyFont="1" applyFill="1" applyBorder="1" applyAlignment="1" applyProtection="1">
      <alignment horizontal="right" vertical="center"/>
    </xf>
    <xf numFmtId="164" fontId="7" fillId="3" borderId="3" xfId="1" applyNumberFormat="1" applyFont="1" applyFill="1" applyBorder="1" applyAlignment="1">
      <alignment horizontal="right" vertical="center"/>
    </xf>
    <xf numFmtId="0" fontId="5" fillId="4" borderId="11" xfId="0" applyFont="1" applyFill="1" applyBorder="1" applyAlignment="1" applyProtection="1">
      <alignment horizontal="left"/>
    </xf>
  </cellXfs>
  <cellStyles count="28">
    <cellStyle name="Hipervínculo" xfId="2" builtinId="8"/>
    <cellStyle name="Millares" xfId="1" builtinId="3"/>
    <cellStyle name="Millares 2" xfId="3"/>
    <cellStyle name="Millares 6" xf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0" xfId="16"/>
    <cellStyle name="Normal 21" xfId="17"/>
    <cellStyle name="Normal 3" xfId="18"/>
    <cellStyle name="Normal 3 2" xfId="19"/>
    <cellStyle name="Normal 4" xfId="20"/>
    <cellStyle name="Normal 4 2" xfId="21"/>
    <cellStyle name="Normal 5" xfId="22"/>
    <cellStyle name="Normal 6" xfId="23"/>
    <cellStyle name="Normal 7" xfId="24"/>
    <cellStyle name="Normal 8" xfId="25"/>
    <cellStyle name="Normal 9" xfId="26"/>
    <cellStyle name="Notas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%20mensuales%202015%20anual%20CORREG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-MAT"/>
      <sheetName val="DIAS-MAT"/>
      <sheetName val="GASTO-MAT"/>
      <sheetName val="PPP-EXT"/>
      <sheetName val="PPP-TRA"/>
      <sheetName val="NºAFAM"/>
      <sheetName val="GASTO-AFAM"/>
      <sheetName val="SUF"/>
      <sheetName val="SUF COMU"/>
      <sheetName val="SDM"/>
      <sheetName val="BODAS DE ORO"/>
      <sheetName val="CESANT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showGridLines="0" tabSelected="1" zoomScale="80" zoomScaleNormal="80" workbookViewId="0">
      <selection activeCell="B4" sqref="B4"/>
    </sheetView>
  </sheetViews>
  <sheetFormatPr baseColWidth="10" defaultRowHeight="12.75" x14ac:dyDescent="0.2"/>
  <cols>
    <col min="1" max="1" width="24.7109375" style="3" customWidth="1"/>
    <col min="2" max="7" width="10.85546875" style="3" bestFit="1" customWidth="1"/>
    <col min="8" max="8" width="10.85546875" style="3" customWidth="1"/>
    <col min="9" max="9" width="10.85546875" style="3" bestFit="1" customWidth="1"/>
    <col min="10" max="10" width="11.5703125" style="3" bestFit="1" customWidth="1"/>
    <col min="11" max="13" width="10.85546875" style="3" bestFit="1" customWidth="1"/>
    <col min="14" max="14" width="12" style="3" bestFit="1" customWidth="1"/>
    <col min="15" max="15" width="12.85546875" style="3" customWidth="1"/>
    <col min="16" max="16384" width="11.42578125" style="3"/>
  </cols>
  <sheetData>
    <row r="1" spans="1:14" x14ac:dyDescent="0.2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</row>
    <row r="2" spans="1:14" x14ac:dyDescent="0.2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7"/>
    </row>
    <row r="3" spans="1:14" x14ac:dyDescent="0.2">
      <c r="A3" s="8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</row>
    <row r="4" spans="1:14" ht="15" x14ac:dyDescent="0.2">
      <c r="A4" s="11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13</v>
      </c>
      <c r="M4" s="12" t="s">
        <v>14</v>
      </c>
      <c r="N4" s="13" t="s">
        <v>15</v>
      </c>
    </row>
    <row r="5" spans="1:14" s="2" customFormat="1" x14ac:dyDescent="0.2">
      <c r="A5" s="14" t="s">
        <v>16</v>
      </c>
      <c r="B5" s="15">
        <v>308</v>
      </c>
      <c r="C5" s="16">
        <v>308</v>
      </c>
      <c r="D5" s="15">
        <v>306</v>
      </c>
      <c r="E5" s="15">
        <v>306</v>
      </c>
      <c r="F5" s="15">
        <v>305</v>
      </c>
      <c r="G5" s="17">
        <v>310</v>
      </c>
      <c r="H5" s="17">
        <v>312</v>
      </c>
      <c r="I5" s="18">
        <v>313</v>
      </c>
      <c r="J5" s="17">
        <v>318</v>
      </c>
      <c r="K5" s="17">
        <v>318</v>
      </c>
      <c r="L5" s="17">
        <v>318</v>
      </c>
      <c r="M5" s="17">
        <v>318</v>
      </c>
      <c r="N5" s="17">
        <f t="shared" ref="N5:N19" si="0">AVERAGE(B5:M5)</f>
        <v>311.66666666666669</v>
      </c>
    </row>
    <row r="6" spans="1:14" s="2" customFormat="1" x14ac:dyDescent="0.2">
      <c r="A6" s="14" t="s">
        <v>17</v>
      </c>
      <c r="B6" s="19">
        <v>360</v>
      </c>
      <c r="C6" s="20">
        <v>362</v>
      </c>
      <c r="D6" s="19">
        <v>359</v>
      </c>
      <c r="E6" s="19">
        <v>362</v>
      </c>
      <c r="F6" s="19">
        <v>360</v>
      </c>
      <c r="G6" s="17">
        <v>359</v>
      </c>
      <c r="H6" s="17">
        <v>363</v>
      </c>
      <c r="I6" s="21">
        <v>361</v>
      </c>
      <c r="J6" s="17">
        <v>358</v>
      </c>
      <c r="K6" s="17">
        <v>361</v>
      </c>
      <c r="L6" s="17">
        <v>357</v>
      </c>
      <c r="M6" s="17">
        <v>358</v>
      </c>
      <c r="N6" s="17">
        <f t="shared" si="0"/>
        <v>360</v>
      </c>
    </row>
    <row r="7" spans="1:14" s="2" customFormat="1" x14ac:dyDescent="0.2">
      <c r="A7" s="14" t="s">
        <v>18</v>
      </c>
      <c r="B7" s="19">
        <v>305</v>
      </c>
      <c r="C7" s="20">
        <v>302</v>
      </c>
      <c r="D7" s="19">
        <v>299</v>
      </c>
      <c r="E7" s="19">
        <v>300</v>
      </c>
      <c r="F7" s="19">
        <v>301</v>
      </c>
      <c r="G7" s="17">
        <v>299</v>
      </c>
      <c r="H7" s="17">
        <v>295</v>
      </c>
      <c r="I7" s="21">
        <v>299</v>
      </c>
      <c r="J7" s="17">
        <v>297</v>
      </c>
      <c r="K7" s="17">
        <v>294</v>
      </c>
      <c r="L7" s="17">
        <v>290</v>
      </c>
      <c r="M7" s="17">
        <v>294</v>
      </c>
      <c r="N7" s="17">
        <f t="shared" si="0"/>
        <v>297.91666666666669</v>
      </c>
    </row>
    <row r="8" spans="1:14" s="2" customFormat="1" x14ac:dyDescent="0.2">
      <c r="A8" s="14" t="s">
        <v>19</v>
      </c>
      <c r="B8" s="19">
        <v>196</v>
      </c>
      <c r="C8" s="20">
        <v>196</v>
      </c>
      <c r="D8" s="19">
        <v>201</v>
      </c>
      <c r="E8" s="19">
        <v>199</v>
      </c>
      <c r="F8" s="19">
        <v>204</v>
      </c>
      <c r="G8" s="17">
        <v>203</v>
      </c>
      <c r="H8" s="17">
        <v>200</v>
      </c>
      <c r="I8" s="21">
        <v>206</v>
      </c>
      <c r="J8" s="17">
        <v>206</v>
      </c>
      <c r="K8" s="17">
        <v>205</v>
      </c>
      <c r="L8" s="17">
        <v>208</v>
      </c>
      <c r="M8" s="17">
        <v>207</v>
      </c>
      <c r="N8" s="17">
        <f>AVERAGE(B8:M8)</f>
        <v>202.58333333333334</v>
      </c>
    </row>
    <row r="9" spans="1:14" s="2" customFormat="1" x14ac:dyDescent="0.2">
      <c r="A9" s="14" t="s">
        <v>20</v>
      </c>
      <c r="B9" s="19">
        <v>632</v>
      </c>
      <c r="C9" s="20">
        <v>630</v>
      </c>
      <c r="D9" s="19">
        <v>630</v>
      </c>
      <c r="E9" s="19">
        <v>634</v>
      </c>
      <c r="F9" s="19">
        <v>636</v>
      </c>
      <c r="G9" s="17">
        <v>636</v>
      </c>
      <c r="H9" s="17">
        <v>644</v>
      </c>
      <c r="I9" s="21">
        <v>644</v>
      </c>
      <c r="J9" s="17">
        <v>641</v>
      </c>
      <c r="K9" s="17">
        <v>646</v>
      </c>
      <c r="L9" s="17">
        <v>654</v>
      </c>
      <c r="M9" s="17">
        <v>661</v>
      </c>
      <c r="N9" s="17">
        <f t="shared" si="0"/>
        <v>640.66666666666663</v>
      </c>
    </row>
    <row r="10" spans="1:14" s="2" customFormat="1" x14ac:dyDescent="0.2">
      <c r="A10" s="14" t="s">
        <v>21</v>
      </c>
      <c r="B10" s="19">
        <v>2276</v>
      </c>
      <c r="C10" s="20">
        <v>2275</v>
      </c>
      <c r="D10" s="19">
        <v>2270</v>
      </c>
      <c r="E10" s="19">
        <v>2259</v>
      </c>
      <c r="F10" s="19">
        <v>2248</v>
      </c>
      <c r="G10" s="17">
        <v>2242</v>
      </c>
      <c r="H10" s="17">
        <v>2230</v>
      </c>
      <c r="I10" s="21">
        <v>2242</v>
      </c>
      <c r="J10" s="17">
        <v>2222</v>
      </c>
      <c r="K10" s="17">
        <v>2207</v>
      </c>
      <c r="L10" s="17">
        <v>2203</v>
      </c>
      <c r="M10" s="17">
        <v>2193</v>
      </c>
      <c r="N10" s="17">
        <f t="shared" si="0"/>
        <v>2238.9166666666665</v>
      </c>
    </row>
    <row r="11" spans="1:14" s="2" customFormat="1" x14ac:dyDescent="0.2">
      <c r="A11" s="14" t="s">
        <v>22</v>
      </c>
      <c r="B11" s="19">
        <v>834</v>
      </c>
      <c r="C11" s="20">
        <v>837</v>
      </c>
      <c r="D11" s="19">
        <v>834</v>
      </c>
      <c r="E11" s="19">
        <v>836</v>
      </c>
      <c r="F11" s="19">
        <v>831</v>
      </c>
      <c r="G11" s="17">
        <v>830</v>
      </c>
      <c r="H11" s="17">
        <v>831</v>
      </c>
      <c r="I11" s="21">
        <v>829</v>
      </c>
      <c r="J11" s="17">
        <v>830</v>
      </c>
      <c r="K11" s="17">
        <v>827</v>
      </c>
      <c r="L11" s="17">
        <v>827</v>
      </c>
      <c r="M11" s="17">
        <v>822</v>
      </c>
      <c r="N11" s="17">
        <f t="shared" si="0"/>
        <v>830.66666666666663</v>
      </c>
    </row>
    <row r="12" spans="1:14" s="2" customFormat="1" x14ac:dyDescent="0.2">
      <c r="A12" s="14" t="s">
        <v>23</v>
      </c>
      <c r="B12" s="19">
        <v>1006</v>
      </c>
      <c r="C12" s="20">
        <v>995</v>
      </c>
      <c r="D12" s="19">
        <v>1002</v>
      </c>
      <c r="E12" s="19">
        <v>1010</v>
      </c>
      <c r="F12" s="19">
        <v>1010</v>
      </c>
      <c r="G12" s="17">
        <v>1009</v>
      </c>
      <c r="H12" s="17">
        <v>1013</v>
      </c>
      <c r="I12" s="21">
        <v>1019</v>
      </c>
      <c r="J12" s="17">
        <v>1015</v>
      </c>
      <c r="K12" s="17">
        <v>1022</v>
      </c>
      <c r="L12" s="17">
        <v>1033</v>
      </c>
      <c r="M12" s="17">
        <v>1030</v>
      </c>
      <c r="N12" s="17">
        <f t="shared" si="0"/>
        <v>1013.6666666666666</v>
      </c>
    </row>
    <row r="13" spans="1:14" s="2" customFormat="1" x14ac:dyDescent="0.2">
      <c r="A13" s="14" t="s">
        <v>24</v>
      </c>
      <c r="B13" s="19">
        <v>5717</v>
      </c>
      <c r="C13" s="20">
        <v>5705</v>
      </c>
      <c r="D13" s="19">
        <v>5677</v>
      </c>
      <c r="E13" s="19">
        <v>5650</v>
      </c>
      <c r="F13" s="19">
        <v>5623</v>
      </c>
      <c r="G13" s="17">
        <v>5635</v>
      </c>
      <c r="H13" s="17">
        <v>5605</v>
      </c>
      <c r="I13" s="21">
        <v>5578</v>
      </c>
      <c r="J13" s="17">
        <v>5583</v>
      </c>
      <c r="K13" s="17">
        <v>5555</v>
      </c>
      <c r="L13" s="17">
        <v>5548</v>
      </c>
      <c r="M13" s="17">
        <v>5551</v>
      </c>
      <c r="N13" s="17">
        <f t="shared" si="0"/>
        <v>5618.916666666667</v>
      </c>
    </row>
    <row r="14" spans="1:14" s="2" customFormat="1" x14ac:dyDescent="0.2">
      <c r="A14" s="14" t="s">
        <v>25</v>
      </c>
      <c r="B14" s="19">
        <v>1628</v>
      </c>
      <c r="C14" s="20">
        <v>1621</v>
      </c>
      <c r="D14" s="19">
        <v>1611</v>
      </c>
      <c r="E14" s="19">
        <v>1604</v>
      </c>
      <c r="F14" s="19">
        <v>1610</v>
      </c>
      <c r="G14" s="17">
        <v>1594</v>
      </c>
      <c r="H14" s="17">
        <v>1591</v>
      </c>
      <c r="I14" s="21">
        <v>1596</v>
      </c>
      <c r="J14" s="17">
        <v>1586</v>
      </c>
      <c r="K14" s="17">
        <v>1592</v>
      </c>
      <c r="L14" s="17">
        <v>1590</v>
      </c>
      <c r="M14" s="17">
        <v>1605</v>
      </c>
      <c r="N14" s="17">
        <f t="shared" si="0"/>
        <v>1602.3333333333333</v>
      </c>
    </row>
    <row r="15" spans="1:14" s="2" customFormat="1" x14ac:dyDescent="0.2">
      <c r="A15" s="14" t="s">
        <v>26</v>
      </c>
      <c r="B15" s="19">
        <v>612</v>
      </c>
      <c r="C15" s="20">
        <v>605</v>
      </c>
      <c r="D15" s="19">
        <v>611</v>
      </c>
      <c r="E15" s="19">
        <v>612</v>
      </c>
      <c r="F15" s="19">
        <v>618</v>
      </c>
      <c r="G15" s="17">
        <v>622</v>
      </c>
      <c r="H15" s="17">
        <v>625</v>
      </c>
      <c r="I15" s="21">
        <v>617</v>
      </c>
      <c r="J15" s="17">
        <v>613</v>
      </c>
      <c r="K15" s="17">
        <v>617</v>
      </c>
      <c r="L15" s="17">
        <v>621</v>
      </c>
      <c r="M15" s="17">
        <v>614</v>
      </c>
      <c r="N15" s="17">
        <f t="shared" si="0"/>
        <v>615.58333333333337</v>
      </c>
    </row>
    <row r="16" spans="1:14" s="2" customFormat="1" x14ac:dyDescent="0.2">
      <c r="A16" s="14" t="s">
        <v>27</v>
      </c>
      <c r="B16" s="19">
        <v>3257</v>
      </c>
      <c r="C16" s="20">
        <v>3259</v>
      </c>
      <c r="D16" s="19">
        <v>3263</v>
      </c>
      <c r="E16" s="19">
        <v>3242</v>
      </c>
      <c r="F16" s="19">
        <v>3248</v>
      </c>
      <c r="G16" s="17">
        <v>3249</v>
      </c>
      <c r="H16" s="17">
        <v>3231</v>
      </c>
      <c r="I16" s="21">
        <v>3223</v>
      </c>
      <c r="J16" s="17">
        <v>3211</v>
      </c>
      <c r="K16" s="17">
        <v>3201</v>
      </c>
      <c r="L16" s="17">
        <v>3194</v>
      </c>
      <c r="M16" s="17">
        <v>3186</v>
      </c>
      <c r="N16" s="17">
        <f t="shared" si="0"/>
        <v>3230.3333333333335</v>
      </c>
    </row>
    <row r="17" spans="1:15" s="2" customFormat="1" x14ac:dyDescent="0.2">
      <c r="A17" s="14" t="s">
        <v>28</v>
      </c>
      <c r="B17" s="19">
        <v>128</v>
      </c>
      <c r="C17" s="20">
        <v>129</v>
      </c>
      <c r="D17" s="19">
        <v>128</v>
      </c>
      <c r="E17" s="19">
        <v>127</v>
      </c>
      <c r="F17" s="19">
        <v>127</v>
      </c>
      <c r="G17" s="17">
        <v>127</v>
      </c>
      <c r="H17" s="17">
        <v>127</v>
      </c>
      <c r="I17" s="21">
        <v>128</v>
      </c>
      <c r="J17" s="17">
        <v>129</v>
      </c>
      <c r="K17" s="17">
        <v>131</v>
      </c>
      <c r="L17" s="17">
        <v>131</v>
      </c>
      <c r="M17" s="17">
        <v>131</v>
      </c>
      <c r="N17" s="17">
        <f t="shared" si="0"/>
        <v>128.58333333333334</v>
      </c>
    </row>
    <row r="18" spans="1:15" s="2" customFormat="1" x14ac:dyDescent="0.2">
      <c r="A18" s="14" t="s">
        <v>29</v>
      </c>
      <c r="B18" s="19">
        <v>115</v>
      </c>
      <c r="C18" s="20">
        <v>114</v>
      </c>
      <c r="D18" s="19">
        <v>114</v>
      </c>
      <c r="E18" s="19">
        <v>113</v>
      </c>
      <c r="F18" s="19">
        <v>115</v>
      </c>
      <c r="G18" s="17">
        <v>115</v>
      </c>
      <c r="H18" s="17">
        <v>115</v>
      </c>
      <c r="I18" s="21">
        <v>122</v>
      </c>
      <c r="J18" s="17">
        <v>127</v>
      </c>
      <c r="K18" s="17">
        <v>126</v>
      </c>
      <c r="L18" s="17">
        <v>128</v>
      </c>
      <c r="M18" s="17">
        <v>126</v>
      </c>
      <c r="N18" s="17">
        <f t="shared" si="0"/>
        <v>119.16666666666667</v>
      </c>
    </row>
    <row r="19" spans="1:15" s="2" customFormat="1" x14ac:dyDescent="0.2">
      <c r="A19" s="22" t="s">
        <v>30</v>
      </c>
      <c r="B19" s="23">
        <v>6505</v>
      </c>
      <c r="C19" s="24">
        <v>6487</v>
      </c>
      <c r="D19" s="23">
        <v>6472</v>
      </c>
      <c r="E19" s="23">
        <v>6499</v>
      </c>
      <c r="F19" s="23">
        <v>6502</v>
      </c>
      <c r="G19" s="25">
        <v>6479</v>
      </c>
      <c r="H19" s="25">
        <v>6455</v>
      </c>
      <c r="I19" s="26">
        <v>6463</v>
      </c>
      <c r="J19" s="25">
        <v>6442</v>
      </c>
      <c r="K19" s="25">
        <v>6422</v>
      </c>
      <c r="L19" s="25">
        <v>6397</v>
      </c>
      <c r="M19" s="25">
        <v>6389</v>
      </c>
      <c r="N19" s="25">
        <f t="shared" si="0"/>
        <v>6459.333333333333</v>
      </c>
    </row>
    <row r="20" spans="1:15" x14ac:dyDescent="0.2">
      <c r="A20" s="27" t="s">
        <v>31</v>
      </c>
      <c r="B20" s="28">
        <f t="shared" ref="B20:M20" si="1">SUM(B5:B19)</f>
        <v>23879</v>
      </c>
      <c r="C20" s="28">
        <f t="shared" si="1"/>
        <v>23825</v>
      </c>
      <c r="D20" s="28">
        <f t="shared" si="1"/>
        <v>23777</v>
      </c>
      <c r="E20" s="28">
        <f t="shared" si="1"/>
        <v>23753</v>
      </c>
      <c r="F20" s="28">
        <f t="shared" si="1"/>
        <v>23738</v>
      </c>
      <c r="G20" s="28">
        <f t="shared" si="1"/>
        <v>23709</v>
      </c>
      <c r="H20" s="28">
        <f t="shared" si="1"/>
        <v>23637</v>
      </c>
      <c r="I20" s="28">
        <f t="shared" si="1"/>
        <v>23640</v>
      </c>
      <c r="J20" s="28">
        <f t="shared" si="1"/>
        <v>23578</v>
      </c>
      <c r="K20" s="29">
        <f t="shared" si="1"/>
        <v>23524</v>
      </c>
      <c r="L20" s="29">
        <f t="shared" si="1"/>
        <v>23499</v>
      </c>
      <c r="M20" s="29">
        <f t="shared" si="1"/>
        <v>23485</v>
      </c>
      <c r="N20" s="29">
        <f>AVERAGE(B20:M20)</f>
        <v>23670.333333333332</v>
      </c>
    </row>
    <row r="21" spans="1:15" x14ac:dyDescent="0.2">
      <c r="A21" s="2"/>
    </row>
    <row r="22" spans="1:15" x14ac:dyDescent="0.2">
      <c r="A22" s="4" t="s">
        <v>32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7"/>
      <c r="M22" s="7"/>
    </row>
    <row r="23" spans="1:15" x14ac:dyDescent="0.2">
      <c r="A23" s="31" t="s">
        <v>33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5" ht="17.25" customHeight="1" x14ac:dyDescent="0.2">
      <c r="A24" s="11" t="s">
        <v>2</v>
      </c>
      <c r="B24" s="12" t="s">
        <v>3</v>
      </c>
      <c r="C24" s="12" t="s">
        <v>4</v>
      </c>
      <c r="D24" s="12" t="s">
        <v>5</v>
      </c>
      <c r="E24" s="12" t="s">
        <v>6</v>
      </c>
      <c r="F24" s="12" t="s">
        <v>7</v>
      </c>
      <c r="G24" s="12" t="s">
        <v>8</v>
      </c>
      <c r="H24" s="12" t="s">
        <v>9</v>
      </c>
      <c r="I24" s="12" t="s">
        <v>10</v>
      </c>
      <c r="J24" s="12" t="s">
        <v>11</v>
      </c>
      <c r="K24" s="12" t="s">
        <v>12</v>
      </c>
      <c r="L24" s="12" t="s">
        <v>13</v>
      </c>
      <c r="M24" s="12" t="s">
        <v>14</v>
      </c>
      <c r="N24" s="13" t="s">
        <v>34</v>
      </c>
    </row>
    <row r="25" spans="1:15" s="2" customFormat="1" x14ac:dyDescent="0.2">
      <c r="A25" s="14" t="s">
        <v>16</v>
      </c>
      <c r="B25" s="15">
        <v>19004</v>
      </c>
      <c r="C25" s="15">
        <v>19002</v>
      </c>
      <c r="D25" s="15">
        <v>18890</v>
      </c>
      <c r="E25" s="15">
        <v>18894</v>
      </c>
      <c r="F25" s="15">
        <v>18781</v>
      </c>
      <c r="G25" s="15">
        <v>19034</v>
      </c>
      <c r="H25" s="17">
        <v>19283.784</v>
      </c>
      <c r="I25" s="18">
        <v>19346</v>
      </c>
      <c r="J25" s="17">
        <v>19632</v>
      </c>
      <c r="K25" s="17">
        <v>19562</v>
      </c>
      <c r="L25" s="17">
        <v>19564</v>
      </c>
      <c r="M25" s="17">
        <v>19595</v>
      </c>
      <c r="N25" s="32">
        <f t="shared" ref="N25:N39" si="2">SUM(B25:M25)</f>
        <v>230587.78399999999</v>
      </c>
      <c r="O25" s="33"/>
    </row>
    <row r="26" spans="1:15" s="2" customFormat="1" x14ac:dyDescent="0.2">
      <c r="A26" s="14" t="s">
        <v>17</v>
      </c>
      <c r="B26" s="19">
        <v>22251</v>
      </c>
      <c r="C26" s="19">
        <v>22300</v>
      </c>
      <c r="D26" s="19">
        <v>22145</v>
      </c>
      <c r="E26" s="19">
        <v>22347</v>
      </c>
      <c r="F26" s="19">
        <v>22226</v>
      </c>
      <c r="G26" s="19">
        <v>22129</v>
      </c>
      <c r="H26" s="17">
        <v>22363.832999999999</v>
      </c>
      <c r="I26" s="21">
        <v>22207</v>
      </c>
      <c r="J26" s="17">
        <v>22082</v>
      </c>
      <c r="K26" s="17">
        <v>22211</v>
      </c>
      <c r="L26" s="17">
        <v>22024</v>
      </c>
      <c r="M26" s="17">
        <v>22127</v>
      </c>
      <c r="N26" s="32">
        <f t="shared" si="2"/>
        <v>266412.83299999998</v>
      </c>
      <c r="O26" s="33"/>
    </row>
    <row r="27" spans="1:15" s="2" customFormat="1" x14ac:dyDescent="0.2">
      <c r="A27" s="14" t="s">
        <v>18</v>
      </c>
      <c r="B27" s="19">
        <v>18760</v>
      </c>
      <c r="C27" s="19">
        <v>18476</v>
      </c>
      <c r="D27" s="19">
        <v>18470</v>
      </c>
      <c r="E27" s="19">
        <v>18443</v>
      </c>
      <c r="F27" s="19">
        <v>18509</v>
      </c>
      <c r="G27" s="19">
        <v>18320</v>
      </c>
      <c r="H27" s="17">
        <v>18163.017</v>
      </c>
      <c r="I27" s="21">
        <v>18421</v>
      </c>
      <c r="J27" s="17">
        <v>18204</v>
      </c>
      <c r="K27" s="17">
        <v>18087</v>
      </c>
      <c r="L27" s="17">
        <v>17885</v>
      </c>
      <c r="M27" s="17">
        <v>18118</v>
      </c>
      <c r="N27" s="32">
        <f t="shared" si="2"/>
        <v>219856.01699999999</v>
      </c>
      <c r="O27" s="33"/>
    </row>
    <row r="28" spans="1:15" s="2" customFormat="1" x14ac:dyDescent="0.2">
      <c r="A28" s="14" t="s">
        <v>19</v>
      </c>
      <c r="B28" s="19">
        <v>12063</v>
      </c>
      <c r="C28" s="19">
        <v>12114</v>
      </c>
      <c r="D28" s="19">
        <v>12324</v>
      </c>
      <c r="E28" s="19">
        <v>12300</v>
      </c>
      <c r="F28" s="19">
        <v>12557</v>
      </c>
      <c r="G28" s="19">
        <v>12534</v>
      </c>
      <c r="H28" s="17">
        <v>12252.207</v>
      </c>
      <c r="I28" s="21">
        <v>12728</v>
      </c>
      <c r="J28" s="17">
        <v>12650</v>
      </c>
      <c r="K28" s="17">
        <v>12670</v>
      </c>
      <c r="L28" s="17">
        <v>12806</v>
      </c>
      <c r="M28" s="17">
        <v>12724</v>
      </c>
      <c r="N28" s="32">
        <f t="shared" si="2"/>
        <v>149722.20699999999</v>
      </c>
      <c r="O28" s="33"/>
    </row>
    <row r="29" spans="1:15" s="2" customFormat="1" x14ac:dyDescent="0.2">
      <c r="A29" s="14" t="s">
        <v>20</v>
      </c>
      <c r="B29" s="19">
        <v>39021</v>
      </c>
      <c r="C29" s="19">
        <v>38854</v>
      </c>
      <c r="D29" s="19">
        <v>38831</v>
      </c>
      <c r="E29" s="19">
        <v>38932</v>
      </c>
      <c r="F29" s="19">
        <v>39252</v>
      </c>
      <c r="G29" s="19">
        <v>39128</v>
      </c>
      <c r="H29" s="17">
        <v>39797.527000000002</v>
      </c>
      <c r="I29" s="21">
        <v>39577</v>
      </c>
      <c r="J29" s="17">
        <v>39559</v>
      </c>
      <c r="K29" s="17">
        <v>39711</v>
      </c>
      <c r="L29" s="17">
        <v>40280</v>
      </c>
      <c r="M29" s="17">
        <v>40778</v>
      </c>
      <c r="N29" s="32">
        <f t="shared" si="2"/>
        <v>473720.527</v>
      </c>
      <c r="O29" s="33"/>
    </row>
    <row r="30" spans="1:15" s="2" customFormat="1" x14ac:dyDescent="0.2">
      <c r="A30" s="14" t="s">
        <v>21</v>
      </c>
      <c r="B30" s="19">
        <v>140203</v>
      </c>
      <c r="C30" s="19">
        <v>140180</v>
      </c>
      <c r="D30" s="34">
        <v>139873</v>
      </c>
      <c r="E30" s="19">
        <v>139072</v>
      </c>
      <c r="F30" s="19">
        <v>138444</v>
      </c>
      <c r="G30" s="19">
        <v>137587</v>
      </c>
      <c r="H30" s="17">
        <v>137316.61199999999</v>
      </c>
      <c r="I30" s="21">
        <v>137972</v>
      </c>
      <c r="J30" s="17">
        <v>136561</v>
      </c>
      <c r="K30" s="17">
        <v>135790</v>
      </c>
      <c r="L30" s="17">
        <v>135563</v>
      </c>
      <c r="M30" s="17">
        <v>135079</v>
      </c>
      <c r="N30" s="32">
        <f t="shared" si="2"/>
        <v>1653640.612</v>
      </c>
      <c r="O30" s="33"/>
    </row>
    <row r="31" spans="1:15" s="2" customFormat="1" x14ac:dyDescent="0.2">
      <c r="A31" s="14" t="s">
        <v>22</v>
      </c>
      <c r="B31" s="19">
        <v>51438</v>
      </c>
      <c r="C31" s="19">
        <v>51425</v>
      </c>
      <c r="D31" s="19">
        <v>51360</v>
      </c>
      <c r="E31" s="19">
        <v>51473</v>
      </c>
      <c r="F31" s="19">
        <v>51116</v>
      </c>
      <c r="G31" s="19">
        <v>51151</v>
      </c>
      <c r="H31" s="17">
        <v>50980.474000000002</v>
      </c>
      <c r="I31" s="21">
        <v>50927</v>
      </c>
      <c r="J31" s="17">
        <v>51110</v>
      </c>
      <c r="K31" s="17">
        <v>50974</v>
      </c>
      <c r="L31" s="17">
        <v>50875</v>
      </c>
      <c r="M31" s="17">
        <v>50700</v>
      </c>
      <c r="N31" s="32">
        <f t="shared" si="2"/>
        <v>613529.47399999993</v>
      </c>
      <c r="O31" s="33"/>
    </row>
    <row r="32" spans="1:15" s="2" customFormat="1" x14ac:dyDescent="0.2">
      <c r="A32" s="14" t="s">
        <v>23</v>
      </c>
      <c r="B32" s="19">
        <v>61720</v>
      </c>
      <c r="C32" s="19">
        <v>61183</v>
      </c>
      <c r="D32" s="19">
        <v>61735</v>
      </c>
      <c r="E32" s="19">
        <v>62180</v>
      </c>
      <c r="F32" s="19">
        <v>62258</v>
      </c>
      <c r="G32" s="19">
        <v>62060</v>
      </c>
      <c r="H32" s="17">
        <v>62334.419000000002</v>
      </c>
      <c r="I32" s="21">
        <v>62763</v>
      </c>
      <c r="J32" s="17">
        <v>62514</v>
      </c>
      <c r="K32" s="17">
        <v>63004</v>
      </c>
      <c r="L32" s="17">
        <v>63354</v>
      </c>
      <c r="M32" s="17">
        <v>63426</v>
      </c>
      <c r="N32" s="32">
        <f t="shared" si="2"/>
        <v>748531.41899999999</v>
      </c>
      <c r="O32" s="33"/>
    </row>
    <row r="33" spans="1:15" s="2" customFormat="1" x14ac:dyDescent="0.2">
      <c r="A33" s="14" t="s">
        <v>24</v>
      </c>
      <c r="B33" s="19">
        <v>351707</v>
      </c>
      <c r="C33" s="19">
        <v>350444</v>
      </c>
      <c r="D33" s="19">
        <v>348863</v>
      </c>
      <c r="E33" s="35">
        <v>347642</v>
      </c>
      <c r="F33" s="19">
        <v>346165</v>
      </c>
      <c r="G33" s="19">
        <v>346624</v>
      </c>
      <c r="H33" s="17">
        <v>344483.37199999997</v>
      </c>
      <c r="I33" s="21">
        <v>343358</v>
      </c>
      <c r="J33" s="17">
        <v>342992</v>
      </c>
      <c r="K33" s="17">
        <v>341070</v>
      </c>
      <c r="L33" s="17">
        <v>341414</v>
      </c>
      <c r="M33" s="17">
        <v>341407</v>
      </c>
      <c r="N33" s="32">
        <f t="shared" si="2"/>
        <v>4146169.372</v>
      </c>
      <c r="O33" s="33"/>
    </row>
    <row r="34" spans="1:15" s="2" customFormat="1" x14ac:dyDescent="0.2">
      <c r="A34" s="14" t="s">
        <v>25</v>
      </c>
      <c r="B34" s="19">
        <v>100121</v>
      </c>
      <c r="C34" s="19">
        <v>99806</v>
      </c>
      <c r="D34" s="19">
        <v>99157</v>
      </c>
      <c r="E34" s="19">
        <v>98831</v>
      </c>
      <c r="F34" s="19">
        <v>98829</v>
      </c>
      <c r="G34" s="19">
        <v>98174</v>
      </c>
      <c r="H34" s="17">
        <v>97968.217000000004</v>
      </c>
      <c r="I34" s="21">
        <v>97913</v>
      </c>
      <c r="J34" s="17">
        <v>97622</v>
      </c>
      <c r="K34" s="17">
        <v>98094</v>
      </c>
      <c r="L34" s="17">
        <v>97740</v>
      </c>
      <c r="M34" s="17">
        <v>98747</v>
      </c>
      <c r="N34" s="32">
        <f t="shared" si="2"/>
        <v>1183002.2169999999</v>
      </c>
      <c r="O34" s="33"/>
    </row>
    <row r="35" spans="1:15" s="2" customFormat="1" x14ac:dyDescent="0.2">
      <c r="A35" s="14" t="s">
        <v>26</v>
      </c>
      <c r="B35" s="19">
        <v>37603</v>
      </c>
      <c r="C35" s="19">
        <v>37204</v>
      </c>
      <c r="D35" s="19">
        <v>37542</v>
      </c>
      <c r="E35" s="19">
        <v>37721</v>
      </c>
      <c r="F35" s="19">
        <v>38120</v>
      </c>
      <c r="G35" s="19">
        <v>38399</v>
      </c>
      <c r="H35" s="17">
        <v>38378.025999999998</v>
      </c>
      <c r="I35" s="21">
        <v>37828</v>
      </c>
      <c r="J35" s="17">
        <v>37774</v>
      </c>
      <c r="K35" s="17">
        <v>38125</v>
      </c>
      <c r="L35" s="17">
        <v>38011</v>
      </c>
      <c r="M35" s="17">
        <v>37906</v>
      </c>
      <c r="N35" s="32">
        <f t="shared" si="2"/>
        <v>454611.02600000001</v>
      </c>
      <c r="O35" s="33"/>
    </row>
    <row r="36" spans="1:15" s="2" customFormat="1" x14ac:dyDescent="0.2">
      <c r="A36" s="14" t="s">
        <v>27</v>
      </c>
      <c r="B36" s="19">
        <v>199950</v>
      </c>
      <c r="C36" s="19">
        <v>200838</v>
      </c>
      <c r="D36" s="19">
        <v>200331</v>
      </c>
      <c r="E36" s="19">
        <v>199406</v>
      </c>
      <c r="F36" s="19">
        <v>199775</v>
      </c>
      <c r="G36" s="19">
        <v>199777</v>
      </c>
      <c r="H36" s="17">
        <v>198532.321</v>
      </c>
      <c r="I36" s="21">
        <v>197941</v>
      </c>
      <c r="J36" s="17">
        <v>197475</v>
      </c>
      <c r="K36" s="17">
        <v>197063</v>
      </c>
      <c r="L36" s="17">
        <v>196602</v>
      </c>
      <c r="M36" s="17">
        <v>196182</v>
      </c>
      <c r="N36" s="32">
        <f t="shared" si="2"/>
        <v>2383872.321</v>
      </c>
      <c r="O36" s="33"/>
    </row>
    <row r="37" spans="1:15" s="2" customFormat="1" x14ac:dyDescent="0.2">
      <c r="A37" s="14" t="s">
        <v>28</v>
      </c>
      <c r="B37" s="19">
        <v>7911</v>
      </c>
      <c r="C37" s="19">
        <v>7928</v>
      </c>
      <c r="D37" s="19">
        <v>7895</v>
      </c>
      <c r="E37" s="19">
        <v>7767</v>
      </c>
      <c r="F37" s="19">
        <v>7849</v>
      </c>
      <c r="G37" s="19">
        <v>7802</v>
      </c>
      <c r="H37" s="17">
        <v>7849.4889999999996</v>
      </c>
      <c r="I37" s="21">
        <v>7911</v>
      </c>
      <c r="J37" s="17">
        <v>7973</v>
      </c>
      <c r="K37" s="17">
        <v>8031</v>
      </c>
      <c r="L37" s="17">
        <v>8097</v>
      </c>
      <c r="M37" s="17">
        <v>8097</v>
      </c>
      <c r="N37" s="32">
        <f t="shared" si="2"/>
        <v>95110.489000000001</v>
      </c>
      <c r="O37" s="33"/>
    </row>
    <row r="38" spans="1:15" s="2" customFormat="1" x14ac:dyDescent="0.2">
      <c r="A38" s="14" t="s">
        <v>29</v>
      </c>
      <c r="B38" s="19">
        <v>7062</v>
      </c>
      <c r="C38" s="19">
        <v>7046</v>
      </c>
      <c r="D38" s="19">
        <v>6988</v>
      </c>
      <c r="E38" s="19">
        <v>6984</v>
      </c>
      <c r="F38" s="19">
        <v>7071</v>
      </c>
      <c r="G38" s="19">
        <v>7069</v>
      </c>
      <c r="H38" s="17">
        <v>7107.8050000000003</v>
      </c>
      <c r="I38" s="21">
        <v>7540</v>
      </c>
      <c r="J38" s="17">
        <v>7810</v>
      </c>
      <c r="K38" s="17">
        <v>7788</v>
      </c>
      <c r="L38" s="17">
        <v>7839</v>
      </c>
      <c r="M38" s="17">
        <v>7726</v>
      </c>
      <c r="N38" s="32">
        <f t="shared" si="2"/>
        <v>88030.804999999993</v>
      </c>
      <c r="O38" s="33"/>
    </row>
    <row r="39" spans="1:15" s="2" customFormat="1" x14ac:dyDescent="0.2">
      <c r="A39" s="22" t="s">
        <v>30</v>
      </c>
      <c r="B39" s="19">
        <v>400703</v>
      </c>
      <c r="C39" s="19">
        <v>398920</v>
      </c>
      <c r="D39" s="19">
        <v>398756</v>
      </c>
      <c r="E39" s="19">
        <v>399947</v>
      </c>
      <c r="F39" s="19">
        <v>400281</v>
      </c>
      <c r="G39" s="19">
        <v>398678</v>
      </c>
      <c r="H39" s="17">
        <v>397215.04300000001</v>
      </c>
      <c r="I39" s="25">
        <v>397569</v>
      </c>
      <c r="J39" s="25">
        <v>396206</v>
      </c>
      <c r="K39" s="25">
        <v>395653</v>
      </c>
      <c r="L39" s="25">
        <v>393461</v>
      </c>
      <c r="M39" s="25">
        <v>393496</v>
      </c>
      <c r="N39" s="36">
        <f t="shared" si="2"/>
        <v>4770885.0429999996</v>
      </c>
      <c r="O39" s="33"/>
    </row>
    <row r="40" spans="1:15" x14ac:dyDescent="0.2">
      <c r="A40" s="27" t="s">
        <v>31</v>
      </c>
      <c r="B40" s="37">
        <f t="shared" ref="B40:M40" si="3">SUM(B25:B39)</f>
        <v>1469517</v>
      </c>
      <c r="C40" s="37">
        <f t="shared" si="3"/>
        <v>1465720</v>
      </c>
      <c r="D40" s="37">
        <f t="shared" si="3"/>
        <v>1463160</v>
      </c>
      <c r="E40" s="37">
        <f t="shared" si="3"/>
        <v>1461939</v>
      </c>
      <c r="F40" s="37">
        <f t="shared" si="3"/>
        <v>1461233</v>
      </c>
      <c r="G40" s="37">
        <f t="shared" si="3"/>
        <v>1458466</v>
      </c>
      <c r="H40" s="37">
        <f t="shared" si="3"/>
        <v>1454026.1459999997</v>
      </c>
      <c r="I40" s="37">
        <f t="shared" si="3"/>
        <v>1454001</v>
      </c>
      <c r="J40" s="37">
        <f t="shared" si="3"/>
        <v>1450164</v>
      </c>
      <c r="K40" s="29">
        <f t="shared" si="3"/>
        <v>1447833</v>
      </c>
      <c r="L40" s="29">
        <f t="shared" si="3"/>
        <v>1445515</v>
      </c>
      <c r="M40" s="29">
        <f t="shared" si="3"/>
        <v>1446108</v>
      </c>
      <c r="N40" s="29">
        <f>SUM(B40:M40)</f>
        <v>17477682.145999998</v>
      </c>
    </row>
    <row r="41" spans="1:15" x14ac:dyDescent="0.2">
      <c r="A41" s="38" t="s">
        <v>35</v>
      </c>
    </row>
  </sheetData>
  <printOptions horizontalCentered="1"/>
  <pageMargins left="0.19685039370078741" right="0.19685039370078741" top="0.19685039370078741" bottom="0.98425196850393704" header="0.39370078740157483" footer="0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SDM</vt:lpstr>
      <vt:lpstr>SDM!Área_de_impresión</vt:lpstr>
      <vt:lpstr>MONTO_EMITIDO_EN_SUBSIDIOS_POR_DISCAPACIDAD_MENTAL__SEGÚN_REGIONES</vt:lpstr>
      <vt:lpstr>NUMERO_DE_SUBSIDIOS_POR_DISCAPACIDAD_MENTAL__SEGÚN_REGIONES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 MunozM</dc:creator>
  <cp:lastModifiedBy>Claudia N MunozM</cp:lastModifiedBy>
  <dcterms:created xsi:type="dcterms:W3CDTF">2016-06-22T21:10:02Z</dcterms:created>
  <dcterms:modified xsi:type="dcterms:W3CDTF">2016-06-22T21:10:13Z</dcterms:modified>
</cp:coreProperties>
</file>