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23715" windowHeight="9270"/>
  </bookViews>
  <sheets>
    <sheet name="BODAS DE ORO" sheetId="1" r:id="rId1"/>
  </sheets>
  <externalReferences>
    <externalReference r:id="rId2"/>
  </externalReferences>
  <definedNames>
    <definedName name="AÑO_2008">#REF!</definedName>
    <definedName name="Enero">#REF!</definedName>
    <definedName name="GASTO_EN_SUBSIDIOS_MATERNALES_PAGADOS_POR_EL_F.U.P.F._AÑO_2005">#REF!</definedName>
    <definedName name="MONTO__DE__PENSIONES_EMITIDAS_POR_TIPO_DE_PENSION_E_INSTITUCIONES">#REF!</definedName>
    <definedName name="MONTO__DE_PENSIONES_ASISTENCIALES_EMITIDAS_SEGÚN_TIPO_DE_PENSION">#REF!</definedName>
    <definedName name="MONTO_DE_BONOS_DE_RECONOCIMIENTO_PAGADOS_SEGUN_MES_Y__EX_CAJAS_DE_PREVISIÓN">#REF!</definedName>
    <definedName name="MONTO_DE_INDEMNIZACIONES_POR_ACCIDENTES_DEL_TRABAJO">#REF!</definedName>
    <definedName name="MONTO_DE_LOS_CREDITOS_SOCIALES_OTORGADOS_POR_EL_SISTEMA_C.C.A.F.">#REF!</definedName>
    <definedName name="MONTO_DE_PENSIONES_ASISTENCIALES_EMITIDAS_SEGÚN__REGIONES">#REF!</definedName>
    <definedName name="MONTO_DE_PENSIONES_ASISTENCIALES_EMITIDAS_SEGÚN_TIPO_REGIONES">#REF!</definedName>
    <definedName name="MONTO_DE_PENSIONES_EMITIDAS_POR_REGIONES">#REF!</definedName>
    <definedName name="MONTO_DE_PENSIONES_EMITIDAS_SEGUN_MES_Y_CAJAS_DE_PREVISIÓN">#REF!</definedName>
    <definedName name="MONTO_PAGADO_EN_SUBSIDIOS_DE_ORIGEN_COMUN__POR_LAS_C.C.A.F.">#REF!</definedName>
    <definedName name="MONTO_PASIS_POR_REGIONES">#REF!</definedName>
    <definedName name="MONTO_TOTAL_DE_CREDITOS_DE_CONSUMO_OTORGADOS_POR_EL_SISTEMA_C.C.A.F.">#REF!</definedName>
    <definedName name="MONTO_TOTAL_DE_SUBSIDIOS_PAGADOS_POR_ACCIDENTES_DEL_TRABAJO">#REF!</definedName>
    <definedName name="MONTOPASISREGIONES">#REF!</definedName>
    <definedName name="MONTOS_EN_CREDITOS_HIPOTECARIOS_OTORGADOS_POR_EL_SISTEMA_C.C.A.F.">#REF!</definedName>
    <definedName name="MONTOS_TOTALES_DE__PENSIONES_VIGENTES_DE_LA_LEY_N_16.744_SEGÚN_TIPO_DE_PENSION">#REF!</definedName>
    <definedName name="MONTOS_TOTALES_DE_PENSIONES_DE_LA_LEY_N_16.744">#REF!</definedName>
    <definedName name="NUMERO__DE_EMPRESAS_ADHERENTES">#REF!</definedName>
    <definedName name="NUMERO__DE_PENSIONES_ASISTENCIALES_EMITIDAS_SEGÚN_REGIONES">#REF!</definedName>
    <definedName name="NUMERO__DE_TRABAJADORES_PROTEGIDOS">#REF!</definedName>
    <definedName name="NÚMERO__DE_TRABAJADORES_PROTEGIDOS_POR_EL_SEGURO_DE_LA_LEY_N°_16.744__SEGÚN_SEXO">#REF!</definedName>
    <definedName name="NUMERO__Y_MONTO_DE_PENSIONES_ASISTENCIALES_EMITIDAS">#REF!</definedName>
    <definedName name="NUMERO_DE__PENSIONES_EMITIDAS_POR_TIPO_DE_PENSION_E_INSTITUCIONES">#REF!</definedName>
    <definedName name="NUMERO_DE_ACCIDENTES__SEGÚN_TIPO_DE_ACCIDENTE_Y_MUTUAL">#REF!</definedName>
    <definedName name="NUMERO_DE_ACCIDENTES_Y_DE_ENFERMEDADES_PROFESIONALES_POR_SEXO">#REF!</definedName>
    <definedName name="NÚMERO_DE_BONOS_DE_RECONOCIMIENTO_PAGADOS_SEGUN_MES_Y__EX_CAJAS_DE_PREVISION">#REF!</definedName>
    <definedName name="NÚMERO_DE_COTIZANTES_PARA_PENSIONES_SEGÚN_EX_CAJAS_DE_PREVISIÓN">#REF!</definedName>
    <definedName name="NUMERO_DE_CREDITOS_HIPOTECARIOS_OTORGADOS_POR_EL_SISTEMA_CCAF">#REF!</definedName>
    <definedName name="NUMERO_DE_CREDITOS_SOCIALES_OTORGADOS_POR_EL_SISTEMA_C.C.A.F.">#REF!</definedName>
    <definedName name="NÚMERO_DE_DÍAS_DE_SUBSIDIOS_PAGADOS_POR_ACCIDENTES_DEL_TRABAJO">#REF!</definedName>
    <definedName name="NUMERO_DE_DIAS_PAGADOS_EN_SUBSIDIOS_DE_ORIGEN_COMUN__POR_LAS_C.C.A.F.">#REF!</definedName>
    <definedName name="NUMERO_DE_DIAS_PERDIDOS__POR_ACCIDENTES_DEL_TRABAJO_Y_DE_TRAYECTO__SEGÚN_TIPO_DE_ACCIDENTE_Y_MUTUAL">#REF!</definedName>
    <definedName name="NUMERO_DE_EMPRESAS_AFILIADAS_A__C.C.A.F.">#REF!</definedName>
    <definedName name="NÚMERO_DE_ENTIDADES_EMPLEADORAS_COTIZANTES">#REF!</definedName>
    <definedName name="NÚMERO_DE_INDEMNIZACIONES_POR_ACCIDENTES_DEL_TRABAJO">#REF!</definedName>
    <definedName name="NUMERO_DE_NUEVOS_CUPOS_OTORGADOS_DE_PASIS">#REF!</definedName>
    <definedName name="NUMERO_DE_NUEVOS_CUPOS_OTORGADOS_DE_PASIS_POR_REGIONES">#REF!</definedName>
    <definedName name="NUMERO_DE_PENSIONADOS_AFILIADOS_A_C.C.A.F.">#REF!</definedName>
    <definedName name="NUMERO_DE_PENSIONES_EMITIDAS_POR_REGIONES">#REF!</definedName>
    <definedName name="NÚMERO_DE_PENSIONES_EMITIDAS_SEGUN_MES_Y_CAJAS_DE_PREVISIÓN">#REF!</definedName>
    <definedName name="NUMERO_DE_PENSIONES_VIGENTES_DE_LA_LEY_N_16.744_SEGÚN_ENTIDAD">#REF!</definedName>
    <definedName name="NUMERO_DE_PENSIONES_VIGENTES_DE_LA_LEY_N_16.744_SEGÚN_TIPO_DE_PENSION">#REF!</definedName>
    <definedName name="NUMERO_DE_SUBSIDIOS_INICIADOS_DE_ORIGEN_COMUN_PAGADOS_POR_LAS_C.C.A.F.">#REF!</definedName>
    <definedName name="NÚMERO_DE_SUBSIDIOS_INICIADOS_POR_ACCIDENTES_DEL_TRABAJO">#REF!</definedName>
    <definedName name="NUMERO_DE_TRABAJADORES_AFILIADOS__A__C.C.A.F.">#REF!</definedName>
    <definedName name="NUMERO_DE_TRABAJADORES_COTIZANTES_AL_REGIMEN_SIL__POR_C.C.A.F.">#REF!</definedName>
    <definedName name="NÚMERO_DE_TRABAJADORES_HOMBRES_AFILIADOS__A__C.C.A.F.">#REF!</definedName>
    <definedName name="NÚMERO_DE_TRABAJADORES_POR_LOS_QUE_SE_COTIZÓ">#REF!</definedName>
    <definedName name="NUMERO_TOTAL_DE_AFILIADOS_A_C.C.A.F.">#REF!</definedName>
    <definedName name="NÚMERO_TOTAL_DE_PENSIONADOS_AFILIADOS__A__C.C.A.F.">#REF!</definedName>
    <definedName name="NÚMERO_TOTAL_DE_TRABAJADORES_AFILIADOS__A__C.C.A.F._POR_SEXO">#REF!</definedName>
    <definedName name="NUMERO_Y_MONTO_DE_PENSIONES_DE_LEYES_ESPECIALES_EMITIDAS">#REF!</definedName>
    <definedName name="REMUNERACIÓN_IMPONIBLE_DE_LOS_TRABAJADORES_POR_LOS_QUE_SE_COTIZÓ_A">#REF!</definedName>
    <definedName name="REMUNERACIONES_IMPONIBLES_PARA_PENSIONES__SEGUN_EX_CAJAS_DE_PREVISION">#REF!</definedName>
    <definedName name="TASAS_DE_INTERES_MENSUAL_PARA_OPERACIONES_NO_REAJUSTABLES_EN_MONEDA_NACIONAL">#REF!</definedName>
    <definedName name="Volver_al_Indice">#REF!</definedName>
  </definedNames>
  <calcPr calcId="145621"/>
</workbook>
</file>

<file path=xl/calcChain.xml><?xml version="1.0" encoding="utf-8"?>
<calcChain xmlns="http://schemas.openxmlformats.org/spreadsheetml/2006/main">
  <c r="H15" i="1" l="1"/>
  <c r="H14" i="1" s="1"/>
  <c r="N13" i="1"/>
  <c r="N12" i="1"/>
  <c r="N11" i="1"/>
  <c r="N10" i="1"/>
  <c r="M9" i="1"/>
  <c r="M15" i="1" s="1"/>
  <c r="L9" i="1"/>
  <c r="L15" i="1" s="1"/>
  <c r="K9" i="1"/>
  <c r="K15" i="1" s="1"/>
  <c r="J9" i="1"/>
  <c r="J15" i="1" s="1"/>
  <c r="I9" i="1"/>
  <c r="I15" i="1" s="1"/>
  <c r="H9" i="1"/>
  <c r="G9" i="1"/>
  <c r="G15" i="1" s="1"/>
  <c r="G14" i="1" s="1"/>
  <c r="F9" i="1"/>
  <c r="F15" i="1" s="1"/>
  <c r="F14" i="1" s="1"/>
  <c r="E9" i="1"/>
  <c r="E15" i="1" s="1"/>
  <c r="E14" i="1" s="1"/>
  <c r="D9" i="1"/>
  <c r="D15" i="1" s="1"/>
  <c r="D14" i="1" s="1"/>
  <c r="C9" i="1"/>
  <c r="C15" i="1" s="1"/>
  <c r="C14" i="1" s="1"/>
  <c r="B9" i="1"/>
  <c r="N9" i="1" s="1"/>
  <c r="N8" i="1"/>
  <c r="N7" i="1"/>
  <c r="N6" i="1"/>
  <c r="M5" i="1"/>
  <c r="L5" i="1"/>
  <c r="K5" i="1"/>
  <c r="J5" i="1"/>
  <c r="I5" i="1"/>
  <c r="H5" i="1"/>
  <c r="G5" i="1"/>
  <c r="F5" i="1"/>
  <c r="E5" i="1"/>
  <c r="D5" i="1"/>
  <c r="C5" i="1"/>
  <c r="B5" i="1"/>
  <c r="N5" i="1" s="1"/>
  <c r="N15" i="1" l="1"/>
  <c r="B15" i="1"/>
  <c r="B14" i="1" s="1"/>
  <c r="N14" i="1" s="1"/>
</calcChain>
</file>

<file path=xl/sharedStrings.xml><?xml version="1.0" encoding="utf-8"?>
<sst xmlns="http://schemas.openxmlformats.org/spreadsheetml/2006/main" count="27" uniqueCount="24">
  <si>
    <t xml:space="preserve">NUMERO Y MONTO DE BONOS POR BODAS DE ORO EMITIDOS A PAGO </t>
  </si>
  <si>
    <t>AÑO 2016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</si>
  <si>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</si>
  <si>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</si>
  <si>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</si>
  <si>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</si>
  <si>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</si>
  <si>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</si>
  <si>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</si>
  <si>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</si>
  <si>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</si>
  <si>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</si>
  <si>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</si>
  <si>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</si>
  <si>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</si>
  <si>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NUMERO DE BONOS EMITIDOS A MATRIMONIOS</t>
  </si>
  <si>
    <t>CON 50 AÑOS</t>
  </si>
  <si>
    <t>CON 60 AÑOS O MÁS</t>
  </si>
  <si>
    <t>ENTRE 53 Y 59 AÑOS</t>
  </si>
  <si>
    <t>NUMERO DE BONOS EMITIDOS A VIUDOS(AS)</t>
  </si>
  <si>
    <t>MONTO DE BONOS EMITIDOS EN EL MES, EN M$</t>
  </si>
  <si>
    <t>VALOR UNITARIO POR BONO EMITIDO</t>
  </si>
  <si>
    <t>TOTAL BONOS EMITIDOS</t>
  </si>
  <si>
    <t>Cifras sujetas a modificación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</si>
</sst>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-* #,##0_-;\-* #,##0_-;_-* &quot;-&quot;??_-;_-@_-"/>
    <numFmt numFmtId="165" formatCode="_-* #,##0.00\ _P_t_s_-;\-* #,##0.00\ _P_t_s_-;_-* &quot;-&quot;??\ _P_t_s_-;_-@_-"/>
  </numFmts>
  <fonts count="14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10"/>
      <name val="Arial"/>
      <family val="2"/>
    </font>
    <font>
      <sz val="10"/>
      <color theme="3"/>
      <name val="Calibri"/>
      <family val="2"/>
      <scheme val="minor"/>
    </font>
    <font>
      <b/>
      <sz val="10"/>
      <color theme="3"/>
      <name val="Calibri"/>
      <family val="2"/>
      <scheme val="minor"/>
    </font>
    <font>
      <b/>
      <sz val="10"/>
      <name val="Arial"/>
      <family val="2"/>
    </font>
    <font>
      <b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/>
      <top style="thin">
        <color theme="3"/>
      </top>
      <bottom style="thin">
        <color indexed="64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/>
      <right/>
      <top/>
      <bottom style="thin">
        <color theme="3"/>
      </bottom>
      <diagonal/>
    </border>
    <border>
      <left/>
      <right style="thin">
        <color theme="3"/>
      </right>
      <top style="thin">
        <color theme="3"/>
      </top>
      <bottom/>
      <diagonal/>
    </border>
    <border>
      <left style="thin">
        <color theme="3"/>
      </left>
      <right style="thin">
        <color theme="3"/>
      </right>
      <top style="thin">
        <color theme="3"/>
      </top>
      <bottom/>
      <diagonal/>
    </border>
    <border>
      <left/>
      <right/>
      <top style="thin">
        <color theme="3"/>
      </top>
      <bottom/>
      <diagonal/>
    </border>
    <border>
      <left/>
      <right style="thin">
        <color theme="3"/>
      </right>
      <top/>
      <bottom/>
      <diagonal/>
    </border>
    <border>
      <left style="thin">
        <color theme="3"/>
      </left>
      <right style="thin">
        <color theme="3"/>
      </right>
      <top/>
      <bottom/>
      <diagonal/>
    </border>
    <border>
      <left/>
      <right style="thin">
        <color theme="3"/>
      </right>
      <top/>
      <bottom style="thin">
        <color theme="3"/>
      </bottom>
      <diagonal/>
    </border>
    <border>
      <left style="thin">
        <color theme="3"/>
      </left>
      <right style="thin">
        <color theme="3"/>
      </right>
      <top/>
      <bottom style="thin">
        <color theme="3"/>
      </bottom>
      <diagonal/>
    </border>
    <border>
      <left/>
      <right/>
      <top style="thin">
        <color theme="3"/>
      </top>
      <bottom style="thin">
        <color theme="3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8">
    <xf numFmtId="0" fontId="0" fillId="0" borderId="0"/>
    <xf numFmtId="43" fontId="5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5" fillId="0" borderId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2" borderId="1" applyNumberFormat="0" applyFont="0" applyAlignment="0" applyProtection="0"/>
  </cellStyleXfs>
  <cellXfs count="38">
    <xf numFmtId="0" fontId="0" fillId="0" borderId="0" xfId="0"/>
    <xf numFmtId="0" fontId="4" fillId="3" borderId="0" xfId="2" applyFill="1" applyBorder="1" applyAlignment="1" applyProtection="1"/>
    <xf numFmtId="0" fontId="2" fillId="0" borderId="0" xfId="0" applyFont="1" applyAlignment="1">
      <alignment horizontal="centerContinuous"/>
    </xf>
    <xf numFmtId="0" fontId="6" fillId="0" borderId="0" xfId="0" applyFont="1" applyAlignment="1">
      <alignment horizontal="centerContinuous"/>
    </xf>
    <xf numFmtId="0" fontId="7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 wrapText="1"/>
    </xf>
    <xf numFmtId="0" fontId="3" fillId="0" borderId="0" xfId="0" applyFont="1"/>
    <xf numFmtId="0" fontId="3" fillId="0" borderId="0" xfId="0" applyFont="1" applyAlignment="1">
      <alignment horizont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2" fillId="5" borderId="4" xfId="0" applyFont="1" applyFill="1" applyBorder="1" applyAlignment="1">
      <alignment horizontal="left" vertical="center" wrapText="1"/>
    </xf>
    <xf numFmtId="3" fontId="9" fillId="5" borderId="2" xfId="0" applyNumberFormat="1" applyFont="1" applyFill="1" applyBorder="1" applyAlignment="1">
      <alignment horizontal="center" vertical="center"/>
    </xf>
    <xf numFmtId="164" fontId="9" fillId="5" borderId="5" xfId="1" applyNumberFormat="1" applyFont="1" applyFill="1" applyBorder="1" applyAlignment="1">
      <alignment horizontal="right" vertical="center"/>
    </xf>
    <xf numFmtId="0" fontId="10" fillId="0" borderId="6" xfId="0" applyFont="1" applyBorder="1" applyAlignment="1">
      <alignment horizontal="left" wrapText="1"/>
    </xf>
    <xf numFmtId="3" fontId="11" fillId="0" borderId="7" xfId="0" applyNumberFormat="1" applyFont="1" applyBorder="1" applyAlignment="1">
      <alignment horizontal="center" vertical="center"/>
    </xf>
    <xf numFmtId="0" fontId="12" fillId="0" borderId="7" xfId="3" applyFont="1" applyBorder="1" applyAlignment="1">
      <alignment horizontal="center" vertical="center"/>
    </xf>
    <xf numFmtId="164" fontId="11" fillId="0" borderId="8" xfId="1" applyNumberFormat="1" applyFont="1" applyBorder="1" applyAlignment="1">
      <alignment horizontal="right" vertical="center"/>
    </xf>
    <xf numFmtId="0" fontId="10" fillId="0" borderId="9" xfId="0" applyFont="1" applyBorder="1" applyAlignment="1">
      <alignment horizontal="left" wrapText="1"/>
    </xf>
    <xf numFmtId="3" fontId="11" fillId="0" borderId="10" xfId="0" applyNumberFormat="1" applyFont="1" applyBorder="1" applyAlignment="1">
      <alignment horizontal="center" vertical="center"/>
    </xf>
    <xf numFmtId="0" fontId="12" fillId="0" borderId="10" xfId="3" applyFont="1" applyBorder="1" applyAlignment="1">
      <alignment horizontal="center" vertical="center"/>
    </xf>
    <xf numFmtId="164" fontId="11" fillId="0" borderId="0" xfId="1" applyNumberFormat="1" applyFont="1" applyBorder="1" applyAlignment="1">
      <alignment horizontal="right" vertical="center"/>
    </xf>
    <xf numFmtId="0" fontId="10" fillId="0" borderId="11" xfId="0" applyFont="1" applyBorder="1" applyAlignment="1">
      <alignment horizontal="left" wrapText="1"/>
    </xf>
    <xf numFmtId="3" fontId="11" fillId="0" borderId="12" xfId="0" applyNumberFormat="1" applyFont="1" applyBorder="1" applyAlignment="1">
      <alignment horizontal="center" vertical="center"/>
    </xf>
    <xf numFmtId="0" fontId="12" fillId="0" borderId="12" xfId="3" applyFont="1" applyBorder="1" applyAlignment="1">
      <alignment horizontal="center" vertical="center"/>
    </xf>
    <xf numFmtId="164" fontId="11" fillId="0" borderId="5" xfId="1" applyNumberFormat="1" applyFont="1" applyBorder="1" applyAlignment="1">
      <alignment horizontal="right" vertical="center"/>
    </xf>
    <xf numFmtId="164" fontId="9" fillId="5" borderId="13" xfId="1" applyNumberFormat="1" applyFont="1" applyFill="1" applyBorder="1" applyAlignment="1">
      <alignment horizontal="right" vertical="center"/>
    </xf>
    <xf numFmtId="3" fontId="5" fillId="0" borderId="14" xfId="0" applyNumberFormat="1" applyFont="1" applyBorder="1" applyAlignment="1">
      <alignment horizontal="center" vertical="center"/>
    </xf>
    <xf numFmtId="3" fontId="0" fillId="0" borderId="14" xfId="0" applyNumberFormat="1" applyBorder="1" applyAlignment="1">
      <alignment horizontal="center" vertical="center"/>
    </xf>
    <xf numFmtId="3" fontId="9" fillId="5" borderId="2" xfId="4" applyNumberFormat="1" applyFont="1" applyFill="1" applyBorder="1" applyAlignment="1">
      <alignment horizontal="center" vertical="center"/>
    </xf>
    <xf numFmtId="0" fontId="10" fillId="0" borderId="4" xfId="0" applyFont="1" applyBorder="1" applyAlignment="1">
      <alignment horizontal="left" wrapText="1"/>
    </xf>
    <xf numFmtId="3" fontId="12" fillId="0" borderId="2" xfId="4" applyNumberFormat="1" applyFont="1" applyBorder="1" applyAlignment="1">
      <alignment horizontal="center" vertical="center"/>
    </xf>
    <xf numFmtId="164" fontId="11" fillId="0" borderId="13" xfId="1" applyNumberFormat="1" applyFont="1" applyBorder="1" applyAlignment="1">
      <alignment horizontal="center" vertical="center"/>
    </xf>
    <xf numFmtId="0" fontId="2" fillId="5" borderId="11" xfId="0" applyFont="1" applyFill="1" applyBorder="1" applyAlignment="1">
      <alignment horizontal="left" vertical="center" wrapText="1"/>
    </xf>
    <xf numFmtId="3" fontId="9" fillId="5" borderId="12" xfId="0" applyNumberFormat="1" applyFont="1" applyFill="1" applyBorder="1" applyAlignment="1">
      <alignment horizontal="center" vertical="center"/>
    </xf>
    <xf numFmtId="0" fontId="0" fillId="0" borderId="0" xfId="0" applyBorder="1"/>
    <xf numFmtId="0" fontId="0" fillId="0" borderId="0" xfId="0" applyAlignment="1">
      <alignment horizontal="center"/>
    </xf>
    <xf numFmtId="0" fontId="11" fillId="0" borderId="0" xfId="0" applyFont="1" applyFill="1" applyBorder="1" applyAlignment="1" applyProtection="1">
      <alignment horizontal="left"/>
    </xf>
  </cellXfs>
  <cellStyles count="28">
    <cellStyle name="Hipervínculo" xfId="2" builtinId="8"/>
    <cellStyle name="Millares" xfId="1" builtinId="3"/>
    <cellStyle name="Millares 2" xfId="5"/>
    <cellStyle name="Millares 6" xfId="6"/>
    <cellStyle name="Normal" xfId="0" builtinId="0"/>
    <cellStyle name="Normal 10" xfId="7"/>
    <cellStyle name="Normal 11" xfId="4"/>
    <cellStyle name="Normal 12" xfId="8"/>
    <cellStyle name="Normal 13" xfId="9"/>
    <cellStyle name="Normal 14" xfId="10"/>
    <cellStyle name="Normal 15" xfId="11"/>
    <cellStyle name="Normal 16" xfId="12"/>
    <cellStyle name="Normal 17" xfId="13"/>
    <cellStyle name="Normal 18" xfId="14"/>
    <cellStyle name="Normal 19" xfId="15"/>
    <cellStyle name="Normal 2" xfId="16"/>
    <cellStyle name="Normal 20" xfId="3"/>
    <cellStyle name="Normal 21" xfId="17"/>
    <cellStyle name="Normal 3" xfId="18"/>
    <cellStyle name="Normal 3 2" xfId="19"/>
    <cellStyle name="Normal 4" xfId="20"/>
    <cellStyle name="Normal 4 2" xfId="21"/>
    <cellStyle name="Normal 5" xfId="22"/>
    <cellStyle name="Normal 6" xfId="23"/>
    <cellStyle name="Normal 7" xfId="24"/>
    <cellStyle name="Normal 8" xfId="25"/>
    <cellStyle name="Normal 9" xfId="26"/>
    <cellStyle name="Notas 2" xf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%20mensuales%20201607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I-MAT"/>
      <sheetName val="DIAS-MAT"/>
      <sheetName val="PPP-EXT"/>
      <sheetName val="PPP-TRA"/>
      <sheetName val="NºAFAM"/>
      <sheetName val="GASTO-AFAM"/>
      <sheetName val="SUF"/>
      <sheetName val="SUF COMU"/>
      <sheetName val="SDM"/>
      <sheetName val="BODAS DE ORO"/>
      <sheetName val="CESANTI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7"/>
  <sheetViews>
    <sheetView showGridLines="0" tabSelected="1" zoomScaleNormal="100" workbookViewId="0">
      <selection activeCell="A22" sqref="A22"/>
    </sheetView>
  </sheetViews>
  <sheetFormatPr baseColWidth="10" defaultRowHeight="12.75" x14ac:dyDescent="0.2"/>
  <cols>
    <col min="1" max="1" width="29.5703125" customWidth="1"/>
    <col min="2" max="2" width="8.140625" bestFit="1" customWidth="1"/>
    <col min="3" max="3" width="7.85546875" bestFit="1" customWidth="1"/>
    <col min="4" max="9" width="8.140625" bestFit="1" customWidth="1"/>
    <col min="10" max="10" width="10.28515625" bestFit="1" customWidth="1"/>
    <col min="11" max="11" width="8.140625" bestFit="1" customWidth="1"/>
    <col min="12" max="12" width="11.28515625" bestFit="1" customWidth="1"/>
    <col min="13" max="13" width="10.28515625" bestFit="1" customWidth="1"/>
    <col min="14" max="14" width="10.85546875" bestFit="1" customWidth="1"/>
  </cols>
  <sheetData>
    <row r="1" spans="1:15" ht="15" x14ac:dyDescent="0.25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15" x14ac:dyDescent="0.2">
      <c r="B2" s="4" t="s">
        <v>1</v>
      </c>
      <c r="C2" s="4"/>
      <c r="D2" s="4"/>
      <c r="E2" s="4"/>
      <c r="F2" s="4"/>
      <c r="G2" s="5"/>
      <c r="H2" s="5"/>
      <c r="I2" s="5"/>
      <c r="J2" s="5"/>
      <c r="K2" s="5"/>
      <c r="L2" s="5"/>
      <c r="M2" s="5"/>
      <c r="N2" s="5"/>
    </row>
    <row r="3" spans="1:15" ht="15" x14ac:dyDescent="0.25">
      <c r="A3" s="6"/>
      <c r="B3" s="7"/>
      <c r="C3" s="7"/>
      <c r="D3" s="7"/>
    </row>
    <row r="4" spans="1:15" s="10" customFormat="1" ht="23.25" customHeight="1" x14ac:dyDescent="0.2">
      <c r="A4" s="8"/>
      <c r="B4" s="8" t="s">
        <v>2</v>
      </c>
      <c r="C4" s="8" t="s">
        <v>3</v>
      </c>
      <c r="D4" s="8" t="s">
        <v>4</v>
      </c>
      <c r="E4" s="8" t="s">
        <v>5</v>
      </c>
      <c r="F4" s="8" t="s">
        <v>6</v>
      </c>
      <c r="G4" s="8" t="s">
        <v>7</v>
      </c>
      <c r="H4" s="8" t="s">
        <v>8</v>
      </c>
      <c r="I4" s="8" t="s">
        <v>9</v>
      </c>
      <c r="J4" s="8" t="s">
        <v>10</v>
      </c>
      <c r="K4" s="8" t="s">
        <v>11</v>
      </c>
      <c r="L4" s="8" t="s">
        <v>12</v>
      </c>
      <c r="M4" s="8" t="s">
        <v>13</v>
      </c>
      <c r="N4" s="9" t="s">
        <v>14</v>
      </c>
    </row>
    <row r="5" spans="1:15" ht="30" x14ac:dyDescent="0.2">
      <c r="A5" s="11" t="s">
        <v>15</v>
      </c>
      <c r="B5" s="12">
        <f t="shared" ref="B5:M5" si="0">SUM(B6:B8)</f>
        <v>3152</v>
      </c>
      <c r="C5" s="12">
        <f t="shared" si="0"/>
        <v>2786</v>
      </c>
      <c r="D5" s="12">
        <f t="shared" si="0"/>
        <v>2901</v>
      </c>
      <c r="E5" s="12">
        <f t="shared" si="0"/>
        <v>3008</v>
      </c>
      <c r="F5" s="12">
        <f t="shared" si="0"/>
        <v>2835</v>
      </c>
      <c r="G5" s="12">
        <f t="shared" si="0"/>
        <v>2181</v>
      </c>
      <c r="H5" s="12">
        <f t="shared" si="0"/>
        <v>2302</v>
      </c>
      <c r="I5" s="12">
        <f t="shared" si="0"/>
        <v>0</v>
      </c>
      <c r="J5" s="12">
        <f t="shared" si="0"/>
        <v>0</v>
      </c>
      <c r="K5" s="12">
        <f t="shared" si="0"/>
        <v>0</v>
      </c>
      <c r="L5" s="12">
        <f t="shared" si="0"/>
        <v>0</v>
      </c>
      <c r="M5" s="12">
        <f t="shared" si="0"/>
        <v>0</v>
      </c>
      <c r="N5" s="13">
        <f t="shared" ref="N5:N12" si="1">SUM(B5:M5)</f>
        <v>19165</v>
      </c>
    </row>
    <row r="6" spans="1:15" ht="15" x14ac:dyDescent="0.25">
      <c r="A6" s="14" t="s">
        <v>16</v>
      </c>
      <c r="B6" s="15">
        <v>3118</v>
      </c>
      <c r="C6" s="15">
        <v>2778</v>
      </c>
      <c r="D6" s="15">
        <v>2899</v>
      </c>
      <c r="E6" s="15">
        <v>3000</v>
      </c>
      <c r="F6" s="15">
        <v>2831</v>
      </c>
      <c r="G6" s="15">
        <v>2177</v>
      </c>
      <c r="H6" s="16">
        <v>2300</v>
      </c>
      <c r="I6" s="16"/>
      <c r="J6" s="16"/>
      <c r="K6" s="16"/>
      <c r="L6" s="16"/>
      <c r="M6" s="16"/>
      <c r="N6" s="17">
        <f t="shared" si="1"/>
        <v>19103</v>
      </c>
    </row>
    <row r="7" spans="1:15" ht="15" x14ac:dyDescent="0.25">
      <c r="A7" s="18" t="s">
        <v>17</v>
      </c>
      <c r="B7" s="19">
        <v>4</v>
      </c>
      <c r="C7" s="19">
        <v>4</v>
      </c>
      <c r="D7" s="20">
        <v>0</v>
      </c>
      <c r="E7" s="20">
        <v>0</v>
      </c>
      <c r="F7" s="20">
        <v>0</v>
      </c>
      <c r="G7" s="20">
        <v>0</v>
      </c>
      <c r="H7" s="20">
        <v>0</v>
      </c>
      <c r="I7" s="20"/>
      <c r="J7" s="20"/>
      <c r="K7" s="20"/>
      <c r="L7" s="20"/>
      <c r="M7" s="20"/>
      <c r="N7" s="21">
        <f t="shared" si="1"/>
        <v>8</v>
      </c>
    </row>
    <row r="8" spans="1:15" ht="15" x14ac:dyDescent="0.25">
      <c r="A8" s="22" t="s">
        <v>18</v>
      </c>
      <c r="B8" s="23">
        <v>30</v>
      </c>
      <c r="C8" s="23">
        <v>4</v>
      </c>
      <c r="D8" s="24">
        <v>2</v>
      </c>
      <c r="E8" s="24">
        <v>8</v>
      </c>
      <c r="F8" s="24">
        <v>4</v>
      </c>
      <c r="G8" s="24">
        <v>4</v>
      </c>
      <c r="H8" s="24">
        <v>2</v>
      </c>
      <c r="I8" s="24"/>
      <c r="J8" s="24"/>
      <c r="K8" s="24"/>
      <c r="L8" s="24"/>
      <c r="M8" s="24"/>
      <c r="N8" s="25">
        <f t="shared" si="1"/>
        <v>54</v>
      </c>
    </row>
    <row r="9" spans="1:15" ht="30" x14ac:dyDescent="0.2">
      <c r="A9" s="11" t="s">
        <v>19</v>
      </c>
      <c r="B9" s="12">
        <f t="shared" ref="B9:M9" si="2">SUM(B10:B12)</f>
        <v>6</v>
      </c>
      <c r="C9" s="12">
        <f t="shared" si="2"/>
        <v>6</v>
      </c>
      <c r="D9" s="12">
        <f t="shared" si="2"/>
        <v>5</v>
      </c>
      <c r="E9" s="12">
        <f t="shared" si="2"/>
        <v>13</v>
      </c>
      <c r="F9" s="12">
        <f t="shared" si="2"/>
        <v>9</v>
      </c>
      <c r="G9" s="12">
        <f t="shared" si="2"/>
        <v>10</v>
      </c>
      <c r="H9" s="12">
        <f t="shared" si="2"/>
        <v>6</v>
      </c>
      <c r="I9" s="12">
        <f t="shared" si="2"/>
        <v>0</v>
      </c>
      <c r="J9" s="12">
        <f t="shared" si="2"/>
        <v>0</v>
      </c>
      <c r="K9" s="12">
        <f t="shared" si="2"/>
        <v>0</v>
      </c>
      <c r="L9" s="12">
        <f t="shared" si="2"/>
        <v>0</v>
      </c>
      <c r="M9" s="12">
        <f t="shared" si="2"/>
        <v>0</v>
      </c>
      <c r="N9" s="26">
        <f t="shared" si="1"/>
        <v>55</v>
      </c>
    </row>
    <row r="10" spans="1:15" ht="15" x14ac:dyDescent="0.25">
      <c r="A10" s="14" t="s">
        <v>16</v>
      </c>
      <c r="B10" s="27">
        <v>4</v>
      </c>
      <c r="C10" s="28">
        <v>6</v>
      </c>
      <c r="D10" s="28">
        <v>5</v>
      </c>
      <c r="E10" s="28">
        <v>13</v>
      </c>
      <c r="F10" s="28">
        <v>8</v>
      </c>
      <c r="G10" s="28">
        <v>10</v>
      </c>
      <c r="H10" s="28">
        <v>6</v>
      </c>
      <c r="I10" s="28"/>
      <c r="J10" s="16"/>
      <c r="K10" s="16"/>
      <c r="L10" s="16"/>
      <c r="M10" s="16"/>
      <c r="N10" s="17">
        <f t="shared" si="1"/>
        <v>52</v>
      </c>
    </row>
    <row r="11" spans="1:15" ht="15" x14ac:dyDescent="0.25">
      <c r="A11" s="18" t="s">
        <v>17</v>
      </c>
      <c r="B11" s="27">
        <v>1</v>
      </c>
      <c r="C11" s="28">
        <v>0</v>
      </c>
      <c r="D11" s="28">
        <v>0</v>
      </c>
      <c r="E11" s="28">
        <v>0</v>
      </c>
      <c r="F11" s="28">
        <v>0</v>
      </c>
      <c r="G11" s="28">
        <v>0</v>
      </c>
      <c r="H11" s="28">
        <v>0</v>
      </c>
      <c r="I11" s="28"/>
      <c r="J11" s="20"/>
      <c r="K11" s="20"/>
      <c r="L11" s="20"/>
      <c r="M11" s="20"/>
      <c r="N11" s="21">
        <f t="shared" si="1"/>
        <v>1</v>
      </c>
    </row>
    <row r="12" spans="1:15" ht="15" x14ac:dyDescent="0.25">
      <c r="A12" s="22" t="s">
        <v>18</v>
      </c>
      <c r="B12" s="27">
        <v>1</v>
      </c>
      <c r="C12" s="28">
        <v>0</v>
      </c>
      <c r="D12" s="28">
        <v>0</v>
      </c>
      <c r="E12" s="28">
        <v>0</v>
      </c>
      <c r="F12" s="28">
        <v>1</v>
      </c>
      <c r="G12" s="28">
        <v>0</v>
      </c>
      <c r="H12" s="28">
        <v>0</v>
      </c>
      <c r="I12" s="28"/>
      <c r="J12" s="24"/>
      <c r="K12" s="24"/>
      <c r="L12" s="24"/>
      <c r="M12" s="24"/>
      <c r="N12" s="25">
        <f t="shared" si="1"/>
        <v>2</v>
      </c>
    </row>
    <row r="13" spans="1:15" ht="30" x14ac:dyDescent="0.2">
      <c r="A13" s="11" t="s">
        <v>20</v>
      </c>
      <c r="B13" s="12">
        <v>469737</v>
      </c>
      <c r="C13" s="12">
        <v>415296</v>
      </c>
      <c r="D13" s="29">
        <v>432253</v>
      </c>
      <c r="E13" s="29">
        <v>449359</v>
      </c>
      <c r="F13" s="29">
        <v>423031</v>
      </c>
      <c r="G13" s="29">
        <v>325900</v>
      </c>
      <c r="H13" s="29">
        <v>343303</v>
      </c>
      <c r="I13" s="29"/>
      <c r="J13" s="29"/>
      <c r="K13" s="29"/>
      <c r="L13" s="29"/>
      <c r="M13" s="29"/>
      <c r="N13" s="26">
        <f>SUM(B13:M13)</f>
        <v>2858879</v>
      </c>
    </row>
    <row r="14" spans="1:15" ht="30" x14ac:dyDescent="0.25">
      <c r="A14" s="30" t="s">
        <v>21</v>
      </c>
      <c r="B14" s="31">
        <f>+B13/B15*1000</f>
        <v>148745.09183027231</v>
      </c>
      <c r="C14" s="31">
        <f t="shared" ref="C14:H14" si="3">+C13/C15*1000</f>
        <v>148744.98567335244</v>
      </c>
      <c r="D14" s="31">
        <f t="shared" si="3"/>
        <v>148745.01032346868</v>
      </c>
      <c r="E14" s="31">
        <f t="shared" si="3"/>
        <v>148745.11751075805</v>
      </c>
      <c r="F14" s="31">
        <f t="shared" si="3"/>
        <v>148745.07735583687</v>
      </c>
      <c r="G14" s="31">
        <f t="shared" si="3"/>
        <v>148744.86535828389</v>
      </c>
      <c r="H14" s="31">
        <f t="shared" si="3"/>
        <v>148744.80069324089</v>
      </c>
      <c r="I14" s="31"/>
      <c r="J14" s="31"/>
      <c r="K14" s="31"/>
      <c r="L14" s="31"/>
      <c r="M14" s="31"/>
      <c r="N14" s="32">
        <f>SUM(B14:M14)</f>
        <v>1041214.9487452132</v>
      </c>
    </row>
    <row r="15" spans="1:15" ht="15" x14ac:dyDescent="0.2">
      <c r="A15" s="33" t="s">
        <v>22</v>
      </c>
      <c r="B15" s="34">
        <f t="shared" ref="B15:G15" si="4">SUM(B9,B5)</f>
        <v>3158</v>
      </c>
      <c r="C15" s="34">
        <f t="shared" si="4"/>
        <v>2792</v>
      </c>
      <c r="D15" s="34">
        <f t="shared" si="4"/>
        <v>2906</v>
      </c>
      <c r="E15" s="34">
        <f t="shared" si="4"/>
        <v>3021</v>
      </c>
      <c r="F15" s="34">
        <f t="shared" si="4"/>
        <v>2844</v>
      </c>
      <c r="G15" s="34">
        <f t="shared" si="4"/>
        <v>2191</v>
      </c>
      <c r="H15" s="34">
        <f t="shared" ref="H15:M15" si="5">H9+H5</f>
        <v>2308</v>
      </c>
      <c r="I15" s="34">
        <f t="shared" si="5"/>
        <v>0</v>
      </c>
      <c r="J15" s="34">
        <f t="shared" si="5"/>
        <v>0</v>
      </c>
      <c r="K15" s="34">
        <f t="shared" si="5"/>
        <v>0</v>
      </c>
      <c r="L15" s="34">
        <f>L9+L5</f>
        <v>0</v>
      </c>
      <c r="M15" s="34">
        <f t="shared" si="5"/>
        <v>0</v>
      </c>
      <c r="N15" s="13">
        <f>N9+N5</f>
        <v>19220</v>
      </c>
      <c r="O15" s="35"/>
    </row>
    <row r="16" spans="1:15" x14ac:dyDescent="0.2">
      <c r="B16" s="36"/>
      <c r="C16" s="36"/>
      <c r="D16" s="36"/>
      <c r="E16" s="36"/>
    </row>
    <row r="17" spans="1:1" x14ac:dyDescent="0.2">
      <c r="A17" s="37" t="s">
        <v>23</v>
      </c>
    </row>
  </sheetData>
  <mergeCells count="2">
    <mergeCell ref="B2:N2"/>
    <mergeCell ref="B3:D3"/>
  </mergeCells>
  <pageMargins left="0.7" right="0.7" top="0.75" bottom="0.75" header="0.3" footer="0.3"/>
  <pageSetup paperSize="1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BODAS DE ORO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N MunozM</dc:creator>
  <cp:lastModifiedBy>Claudia N MunozM</cp:lastModifiedBy>
  <dcterms:created xsi:type="dcterms:W3CDTF">2016-09-14T21:32:30Z</dcterms:created>
  <dcterms:modified xsi:type="dcterms:W3CDTF">2016-09-14T21:33:10Z</dcterms:modified>
</cp:coreProperties>
</file>